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<sst xmlns="http://schemas.openxmlformats.org/spreadsheetml/2006/main" count="2375" uniqueCount="835">
  <si>
    <t>Species</t>
  </si>
  <si>
    <t>Country</t>
  </si>
  <si>
    <t>State</t>
  </si>
  <si>
    <t>County</t>
  </si>
  <si>
    <t>Location</t>
  </si>
  <si>
    <t>Latitude</t>
  </si>
  <si>
    <t>Longitude</t>
  </si>
  <si>
    <t>Latitude (estimated)</t>
  </si>
  <si>
    <t>Longitude (estimated)</t>
  </si>
  <si>
    <t>Elevation(m)</t>
  </si>
  <si>
    <t>Date (number)</t>
  </si>
  <si>
    <t>Date (text)</t>
  </si>
  <si>
    <t>Collector</t>
  </si>
  <si>
    <t>#Females</t>
  </si>
  <si>
    <t>#Males</t>
  </si>
  <si>
    <t>Depository</t>
  </si>
  <si>
    <t>Codes</t>
  </si>
  <si>
    <t>Extra info</t>
  </si>
  <si>
    <t>Formatted output</t>
  </si>
  <si>
    <t>immigrans</t>
  </si>
  <si>
    <t>CANADA</t>
  </si>
  <si>
    <t>Manitoba</t>
  </si>
  <si>
    <t>West Interlake, 4.5 km NNW of Ashern</t>
  </si>
  <si>
    <t>29 Jun. 2020</t>
  </si>
  <si>
    <t>M. Martini</t>
  </si>
  <si>
    <t>Dasiphora fruticosa</t>
  </si>
  <si>
    <t>WRME</t>
  </si>
  <si>
    <t>WRMEKLB05637</t>
  </si>
  <si>
    <t>MEXICO</t>
  </si>
  <si>
    <t>Coahuila</t>
  </si>
  <si>
    <t>41 km NE of San Pedro de las Colonias</t>
  </si>
  <si>
    <t>26 Mar. 1992</t>
  </si>
  <si>
    <t>R. Brooks</t>
  </si>
  <si>
    <t>Prosopis glandulosa</t>
  </si>
  <si>
    <t>SEMC</t>
  </si>
  <si>
    <t>SM0342994</t>
  </si>
  <si>
    <t>5 km W of Ocampo</t>
  </si>
  <si>
    <t>30 Mar. 1992</t>
  </si>
  <si>
    <t>B. Alexander</t>
  </si>
  <si>
    <t>Machaeranthera pinnatifida</t>
  </si>
  <si>
    <t>SM0342991</t>
  </si>
  <si>
    <t>Arteaga, San Antonio de las Alazanas</t>
  </si>
  <si>
    <t>21 Jul. 2013</t>
  </si>
  <si>
    <t>LRF &amp; CVM</t>
  </si>
  <si>
    <t>LRF</t>
  </si>
  <si>
    <t>UANL-APO-539, UANL-APO-531</t>
  </si>
  <si>
    <t>Guanajuato</t>
  </si>
  <si>
    <t>7 mi. NW of Leon</t>
  </si>
  <si>
    <t>9 Aug. 1954</t>
  </si>
  <si>
    <t>Guerrero</t>
  </si>
  <si>
    <t>Acapulco</t>
  </si>
  <si>
    <t>28 Jun. 1956</t>
  </si>
  <si>
    <t>R. E. Beer &amp; party</t>
  </si>
  <si>
    <t>Hidalgo</t>
  </si>
  <si>
    <t>11 mi. E of Pachuca</t>
  </si>
  <si>
    <t>26 Aug. 1962</t>
  </si>
  <si>
    <t>Naumann &amp; Roberts</t>
  </si>
  <si>
    <t>22 mi. SW of Actopan</t>
  </si>
  <si>
    <t>27 Aug. 1962</t>
  </si>
  <si>
    <t>Ordway &amp; Marston</t>
  </si>
  <si>
    <t>22.5 mi. SW of Actopan</t>
  </si>
  <si>
    <t>N. Marston</t>
  </si>
  <si>
    <t>29.4 mi. SE of Zimapán</t>
  </si>
  <si>
    <t>9 Jul. 1961</t>
  </si>
  <si>
    <t>3 mi. W of Pachuca</t>
  </si>
  <si>
    <t>24 Jun. 1953</t>
  </si>
  <si>
    <t>24 Jun. 1954</t>
  </si>
  <si>
    <t>pepper tree</t>
  </si>
  <si>
    <t>Schinus sp.</t>
  </si>
  <si>
    <t>3.5 mi. NE of Tizayuca</t>
  </si>
  <si>
    <t>28 Aug. 1962</t>
  </si>
  <si>
    <t>4 mi. W of Pachuca</t>
  </si>
  <si>
    <t>16 Jun. 1961</t>
  </si>
  <si>
    <t>Schinus molle</t>
  </si>
  <si>
    <t>Opuntia</t>
  </si>
  <si>
    <t>5 mi. N of Pachuca</t>
  </si>
  <si>
    <t>25 Aug. 1962</t>
  </si>
  <si>
    <t>Roberts &amp; Naumann</t>
  </si>
  <si>
    <t>5 mi. W of Pachuca</t>
  </si>
  <si>
    <t>Flourensia sp.</t>
  </si>
  <si>
    <t>Ellen Ordway</t>
  </si>
  <si>
    <t>Ixmiquilpan</t>
  </si>
  <si>
    <t>23 Jun. 1953</t>
  </si>
  <si>
    <t>Lagunilla</t>
  </si>
  <si>
    <t>14 Jun. 1951</t>
  </si>
  <si>
    <t>H. E. Evans</t>
  </si>
  <si>
    <t>Pachuca</t>
  </si>
  <si>
    <t>6 Jul. 1937</t>
  </si>
  <si>
    <t>Mead &amp; Embury</t>
  </si>
  <si>
    <t>Haplopappus venetus</t>
  </si>
  <si>
    <t>Isocoma veneta</t>
  </si>
  <si>
    <t>28 Jul. 1954</t>
  </si>
  <si>
    <t>Tezontepec, 21 mi. SW of Actopan</t>
  </si>
  <si>
    <t>Jalisco</t>
  </si>
  <si>
    <t>Lagos de Moreno</t>
  </si>
  <si>
    <t>21 Aug. 1954</t>
  </si>
  <si>
    <t>C. D. Michener &amp; party</t>
  </si>
  <si>
    <t>Nuevo Leon</t>
  </si>
  <si>
    <t>3.9 km NE of Iturbide</t>
  </si>
  <si>
    <t>24 Mar. 1991</t>
  </si>
  <si>
    <t>R. Brooks, R. Leschen</t>
  </si>
  <si>
    <t>yellow poppy</t>
  </si>
  <si>
    <t>Coll. #59</t>
  </si>
  <si>
    <t>37 km SW of Linares</t>
  </si>
  <si>
    <t>21 Mar. 1991</t>
  </si>
  <si>
    <t>Acacia berlandieri</t>
  </si>
  <si>
    <t>Coll. #32</t>
  </si>
  <si>
    <t>37 km SW of Linares, 4.8 km S on Bosque Escuela Road</t>
  </si>
  <si>
    <t>22 Mar. 1991</t>
  </si>
  <si>
    <t>collecting mud or water</t>
  </si>
  <si>
    <t>Coll. #41</t>
  </si>
  <si>
    <t>4 km S of Linares</t>
  </si>
  <si>
    <t>Prosopis laevigata</t>
  </si>
  <si>
    <t>Coll. #38</t>
  </si>
  <si>
    <t>Mimosa malacaphylla</t>
  </si>
  <si>
    <t>Mimosa malacophylla</t>
  </si>
  <si>
    <t>Coll. #37</t>
  </si>
  <si>
    <t>4.2 km S of Iturbide</t>
  </si>
  <si>
    <t>23 Mar. 1991</t>
  </si>
  <si>
    <t>plant #5</t>
  </si>
  <si>
    <t>Coll. #57</t>
  </si>
  <si>
    <t>ANP Corral de Bandidos, Garcia</t>
  </si>
  <si>
    <t>11 Jul. 2009</t>
  </si>
  <si>
    <t>Matorral desértico micrófilo</t>
  </si>
  <si>
    <t>Carretera a Galeana 5 km al O de Puerto Pastores, Galeana</t>
  </si>
  <si>
    <t>13 Apr. 2014</t>
  </si>
  <si>
    <t>Cowania plicata</t>
  </si>
  <si>
    <t>UANL-APO-999</t>
  </si>
  <si>
    <t>Ejido San Juan del Prado, brecha a carretera 57, km 3</t>
  </si>
  <si>
    <t>3 Apr. 2013</t>
  </si>
  <si>
    <t>Larrea tridentata</t>
  </si>
  <si>
    <t>UANL-APO-211</t>
  </si>
  <si>
    <t>Galeana, Brecha Cerro El Potosi</t>
  </si>
  <si>
    <t>4 Apr. 2013</t>
  </si>
  <si>
    <t>Senecio salignus</t>
  </si>
  <si>
    <t>UANL-APO-402</t>
  </si>
  <si>
    <t>Pablillo</t>
  </si>
  <si>
    <t>UANL-APO-984</t>
  </si>
  <si>
    <t>Oaxaca</t>
  </si>
  <si>
    <t>1.4 km SW of Puebla/Oaxaca border, Highway 125 km 58</t>
  </si>
  <si>
    <t>14 Sep. 1996</t>
  </si>
  <si>
    <t>Agave sp.</t>
  </si>
  <si>
    <t>SM0255064, SM0255143, SM0255060</t>
  </si>
  <si>
    <t>Puebla</t>
  </si>
  <si>
    <t>1 km W of San Francisco de Acatepec on Highway 125 km 50.4</t>
  </si>
  <si>
    <t>Heliopsis annua</t>
  </si>
  <si>
    <t>SM0254986</t>
  </si>
  <si>
    <t>4 mi. NW of Petlalcingo</t>
  </si>
  <si>
    <t>4 Jul. 1953</t>
  </si>
  <si>
    <t>5 km E of Cuacnopalan on Highway 1350</t>
  </si>
  <si>
    <t>12 Sep. 1996</t>
  </si>
  <si>
    <t>yellow medium composite</t>
  </si>
  <si>
    <t>SM0255224</t>
  </si>
  <si>
    <t>8 mi. SE of Tehuitzingo</t>
  </si>
  <si>
    <t>Xanthoxylum</t>
  </si>
  <si>
    <t>Zanthoxylum</t>
  </si>
  <si>
    <t>Axocopan</t>
  </si>
  <si>
    <t>6 Jul. 2011</t>
  </si>
  <si>
    <t>J. Gibbs</t>
  </si>
  <si>
    <t>San Francisco de Acatepec, Highway 125, km 54.5</t>
  </si>
  <si>
    <t>13 Sep. 1996</t>
  </si>
  <si>
    <t>Sanvitalia fruticosa</t>
  </si>
  <si>
    <t>SM0254858</t>
  </si>
  <si>
    <t>Tecamachalco</t>
  </si>
  <si>
    <t>2 Jul. 1953</t>
  </si>
  <si>
    <t>Tehuacán</t>
  </si>
  <si>
    <t>23 Jun. 1951</t>
  </si>
  <si>
    <t>Querétaro</t>
  </si>
  <si>
    <t>10 mi. E of San Juan del Rio</t>
  </si>
  <si>
    <t>San Luis Potosi</t>
  </si>
  <si>
    <t>12 mi. NW of Nuevo Morelos</t>
  </si>
  <si>
    <t>4 Sep. 1962</t>
  </si>
  <si>
    <t>20 mi. SW of San Luis Potosi</t>
  </si>
  <si>
    <t>25 Jul. 1962</t>
  </si>
  <si>
    <t>5 mi. E of Ciudad del Maíz</t>
  </si>
  <si>
    <t>22–23 August 1954</t>
  </si>
  <si>
    <t>22–23 Aug. 1954</t>
  </si>
  <si>
    <t>El Huizache</t>
  </si>
  <si>
    <t>22 Aug. 1954</t>
  </si>
  <si>
    <t>Larrea tridentata var. glutinosa</t>
  </si>
  <si>
    <t>El Salto Falls</t>
  </si>
  <si>
    <t>17 Jun. 1956</t>
  </si>
  <si>
    <t>Sonora</t>
  </si>
  <si>
    <t>30 km E of Agua Prieta</t>
  </si>
  <si>
    <t>11 Apr. 2005</t>
  </si>
  <si>
    <t>R. L. Minckley</t>
  </si>
  <si>
    <t>Cryptantha (Boraginaceae)</t>
  </si>
  <si>
    <t>Cryptantha sp.</t>
  </si>
  <si>
    <t>PCYU</t>
  </si>
  <si>
    <t>SBV046858</t>
  </si>
  <si>
    <t>Cryptantha</t>
  </si>
  <si>
    <t>SBV046860, SBV046861</t>
  </si>
  <si>
    <t>22 Apr. 2005</t>
  </si>
  <si>
    <t>Phacelia arizonica</t>
  </si>
  <si>
    <t>Phacelia popei var. arizonica</t>
  </si>
  <si>
    <t>SBV048244</t>
  </si>
  <si>
    <t>Dalea formosa</t>
  </si>
  <si>
    <t>SBV048121</t>
  </si>
  <si>
    <t>Machaeranthera spinulosa</t>
  </si>
  <si>
    <t>Dieteria canescens</t>
  </si>
  <si>
    <t>SBV048127</t>
  </si>
  <si>
    <t>Rancho San Bernardino</t>
  </si>
  <si>
    <t>21 Apr. 2005</t>
  </si>
  <si>
    <t>RLM</t>
  </si>
  <si>
    <t>SBV048083</t>
  </si>
  <si>
    <t>27 Apr. 2005</t>
  </si>
  <si>
    <t>SBV048575</t>
  </si>
  <si>
    <t>A. Romero</t>
  </si>
  <si>
    <t>SBV047946</t>
  </si>
  <si>
    <t>19 May 2005</t>
  </si>
  <si>
    <t>Prosopis velutina</t>
  </si>
  <si>
    <t>SBV049986</t>
  </si>
  <si>
    <t>3 May 2005</t>
  </si>
  <si>
    <t>SBV048873</t>
  </si>
  <si>
    <t>State of Mexico</t>
  </si>
  <si>
    <t>10 mi. N of Atlacomulco</t>
  </si>
  <si>
    <t>18 Aug. 1954</t>
  </si>
  <si>
    <t>10 mi. NW of Chico</t>
  </si>
  <si>
    <t>12 Aug. 1951</t>
  </si>
  <si>
    <t>12 Aug. 1954</t>
  </si>
  <si>
    <t>17 mi. N of Atlacomulco</t>
  </si>
  <si>
    <t>Tepexpan</t>
  </si>
  <si>
    <t>UNITED STATES</t>
  </si>
  <si>
    <t>Arizona</t>
  </si>
  <si>
    <t>Cochise</t>
  </si>
  <si>
    <t>0.7 mi. above (S of) Onion Saddle</t>
  </si>
  <si>
    <t>5 Sep. 2009</t>
  </si>
  <si>
    <t>J. S. Ascher</t>
  </si>
  <si>
    <t>AMNH</t>
  </si>
  <si>
    <t>1 mi. E of Douglas</t>
  </si>
  <si>
    <t>17 Aug. 2003</t>
  </si>
  <si>
    <t>J. S. Ascher, J. G. Rozen, M. A. Rozen</t>
  </si>
  <si>
    <t>13 mi. SW of Apache</t>
  </si>
  <si>
    <t>31 Aug. 1995</t>
  </si>
  <si>
    <t>14 mi. N of Douglas, road to Rucker Canyon</t>
  </si>
  <si>
    <t>7 Sep. 2009</t>
  </si>
  <si>
    <t>3 mi. NW of Sunizona</t>
  </si>
  <si>
    <t>21 Aug. 1995</t>
  </si>
  <si>
    <t>J. G. Rozen &amp; S. A. Budick</t>
  </si>
  <si>
    <t>Barfoot Junction</t>
  </si>
  <si>
    <t>30 Aug. 1995</t>
  </si>
  <si>
    <t>Coronado National Forest, Barfoot Park</t>
  </si>
  <si>
    <t>12 Jun. 2017</t>
  </si>
  <si>
    <t>Iris missouriensis</t>
  </si>
  <si>
    <t>BBSL</t>
  </si>
  <si>
    <t>BBSL1071202</t>
  </si>
  <si>
    <t>BBSL1071221, BBSL1071294</t>
  </si>
  <si>
    <t>BBSL1071244, BBSL1073310</t>
  </si>
  <si>
    <t>1 Jul. 2017</t>
  </si>
  <si>
    <t>Verbascum thapsus</t>
  </si>
  <si>
    <t>BBSL1071232</t>
  </si>
  <si>
    <t>BBSL1071180, BBSL1071181, BBSL1073323</t>
  </si>
  <si>
    <t>Erigeron divergens</t>
  </si>
  <si>
    <t>BBSL1071247</t>
  </si>
  <si>
    <t>BBSL1085090</t>
  </si>
  <si>
    <t>Cottonwood Draw, 26 mi. E of Douglas</t>
  </si>
  <si>
    <t>6 Sep. 2011</t>
  </si>
  <si>
    <t>J. G. Rozen, E. S. Wyman</t>
  </si>
  <si>
    <t>Pinery Canyon, W. side of Chiricahua Mountains</t>
  </si>
  <si>
    <t>27 Aug. 2007</t>
  </si>
  <si>
    <t>J. S. Ascher, C. Dong</t>
  </si>
  <si>
    <t>Rustler Park</t>
  </si>
  <si>
    <t>Southwestern Research Station</t>
  </si>
  <si>
    <t>23 Aug. 2010</t>
  </si>
  <si>
    <t>Southwestern Research Station, 5 mi. W of Portal</t>
  </si>
  <si>
    <t>16 Aug. 2007</t>
  </si>
  <si>
    <t>W. Turkey Creek, Chiricahua Mts.</t>
  </si>
  <si>
    <t>2 Sep. 2003</t>
  </si>
  <si>
    <t>J. G. Rozen, J. S. Ascher, R. L. Staff, &amp; R. E. Edwards</t>
  </si>
  <si>
    <t>AMNH_BEE 00043762</t>
  </si>
  <si>
    <t>Coconino</t>
  </si>
  <si>
    <t>Highway 67 just N. of Grand Canyon National Park</t>
  </si>
  <si>
    <t>22 Jun. 1999</t>
  </si>
  <si>
    <t>L. Packer</t>
  </si>
  <si>
    <t>PYU-937</t>
  </si>
  <si>
    <t>Graham</t>
  </si>
  <si>
    <t>Coronado National Forest, Hospital Flat Campground</t>
  </si>
  <si>
    <t>13 Jun. 2017</t>
  </si>
  <si>
    <t>Dodecatheon pulchellum</t>
  </si>
  <si>
    <t>BBSL1073361</t>
  </si>
  <si>
    <t>Greenlee</t>
  </si>
  <si>
    <t>Apache-Sitgreaves National Forest, Hannagan Meadow</t>
  </si>
  <si>
    <t>3 Jul. 2017</t>
  </si>
  <si>
    <t>BBSL1084604</t>
  </si>
  <si>
    <t>7 Aug. 2017</t>
  </si>
  <si>
    <t>BBSL1084393</t>
  </si>
  <si>
    <t>Maricopa</t>
  </si>
  <si>
    <t>1100 W Mission Drive, Chandler</t>
  </si>
  <si>
    <t>27 Mar. 2017</t>
  </si>
  <si>
    <t>S. J. Hall et al.</t>
  </si>
  <si>
    <t>ASUHIC</t>
  </si>
  <si>
    <t>0113167</t>
  </si>
  <si>
    <t>1414 E Libra Drive, Tempe</t>
  </si>
  <si>
    <t>3 May 2017</t>
  </si>
  <si>
    <t>0112728</t>
  </si>
  <si>
    <t>1926 E Calle De Caballos, Tempe</t>
  </si>
  <si>
    <t>4 Apr. 2017</t>
  </si>
  <si>
    <t>0113159</t>
  </si>
  <si>
    <t>Apache Trail, 1 mi. E of Tortilla Flat</t>
  </si>
  <si>
    <t>12 Mar. 2018</t>
  </si>
  <si>
    <t>T. J. Wood</t>
  </si>
  <si>
    <t>Phoenix Mountain Preserve</t>
  </si>
  <si>
    <t>5 Apr. 2017</t>
  </si>
  <si>
    <t>0113306</t>
  </si>
  <si>
    <t>Usery Mountain Regional Park</t>
  </si>
  <si>
    <t>11 Mar. 2018</t>
  </si>
  <si>
    <t>Pima</t>
  </si>
  <si>
    <t>Pima Canyon, Santa Catalina Mountains</t>
  </si>
  <si>
    <t>9 Nov. 1962</t>
  </si>
  <si>
    <t>C. E. Mickel</t>
  </si>
  <si>
    <t>UMSP</t>
  </si>
  <si>
    <t>Tucson, Pima Canyon</t>
  </si>
  <si>
    <t>7 Mar. 2018</t>
  </si>
  <si>
    <t>Pinal</t>
  </si>
  <si>
    <t>Copper Hill Wash nr. upper Cañada del Oro, 3 mi. SW Oracle</t>
  </si>
  <si>
    <t>11 Sep. 1962</t>
  </si>
  <si>
    <t>intersection of 347 + 84 S. of Maricopa</t>
  </si>
  <si>
    <t>8 Mar. 2018</t>
  </si>
  <si>
    <t>type</t>
  </si>
  <si>
    <t>Santa Cruz</t>
  </si>
  <si>
    <t>2 mi. W of Peña Blanca Canyon</t>
  </si>
  <si>
    <t>7 Feb. 1963</t>
  </si>
  <si>
    <t>Aretostaphylos pungens</t>
  </si>
  <si>
    <t>Arctostaphylos hookeri</t>
  </si>
  <si>
    <t>Cave Creek, 5 miles W of Portal</t>
  </si>
  <si>
    <t>27 Jul. 1955</t>
  </si>
  <si>
    <t>Timberlake</t>
  </si>
  <si>
    <t>Melilotus albus</t>
  </si>
  <si>
    <t>Melilotus officinalis subsp. alba</t>
  </si>
  <si>
    <t>UCRC</t>
  </si>
  <si>
    <t>UCRC_ENT525602, UCRC_ENT525591</t>
  </si>
  <si>
    <t>Lonesome Valley, 15 miles from Prescott</t>
  </si>
  <si>
    <t>3 Jul. 1937</t>
  </si>
  <si>
    <t>Mentzelia multiflora</t>
  </si>
  <si>
    <t>UCRC_ENT525618</t>
  </si>
  <si>
    <t>Prescott</t>
  </si>
  <si>
    <t>26 Jul. 1932</t>
  </si>
  <si>
    <t>Asclepias tuberosa</t>
  </si>
  <si>
    <t>UCRC_ENT525619</t>
  </si>
  <si>
    <t>New Mexico</t>
  </si>
  <si>
    <t>Bernalillo</t>
  </si>
  <si>
    <t>Cibola National Forest, Kiwanis Meadow</t>
  </si>
  <si>
    <t>22 Jun. 2017</t>
  </si>
  <si>
    <t>BBSL1084435</t>
  </si>
  <si>
    <t>BBSL1084443</t>
  </si>
  <si>
    <t>4 Aug. 2017</t>
  </si>
  <si>
    <t>BBSL1086505</t>
  </si>
  <si>
    <t>Eddy</t>
  </si>
  <si>
    <t>Slaughter Canyon parking lot</t>
  </si>
  <si>
    <t>2 Jun. 2010</t>
  </si>
  <si>
    <t>A. Druk</t>
  </si>
  <si>
    <t>Dasylirion leiophyllum</t>
  </si>
  <si>
    <t>CAVE26021</t>
  </si>
  <si>
    <t>1307–1324</t>
  </si>
  <si>
    <t>J. D. Herndon</t>
  </si>
  <si>
    <t>Chilopsis linearis</t>
  </si>
  <si>
    <t>CAVE11484</t>
  </si>
  <si>
    <t>Slaughter Canyon, 0.4 km NE by N Slaughter Cave</t>
  </si>
  <si>
    <t>12 Jul. 2010</t>
  </si>
  <si>
    <t>J. D. Herndon, A. Druk</t>
  </si>
  <si>
    <t>CAVE25596</t>
  </si>
  <si>
    <t>13 Jul. 2010</t>
  </si>
  <si>
    <t>CAVE4031</t>
  </si>
  <si>
    <t>R. Krauss</t>
  </si>
  <si>
    <t>CAVE21501</t>
  </si>
  <si>
    <t>15 km N of Rodeo</t>
  </si>
  <si>
    <t>18 Jun. 1993</t>
  </si>
  <si>
    <t>Glandularia bipinnatifida</t>
  </si>
  <si>
    <t>26 mi. S of Animas</t>
  </si>
  <si>
    <t>18 Sep. 2012</t>
  </si>
  <si>
    <t>28 mi. S of Animas</t>
  </si>
  <si>
    <t>30 Aug. 2010</t>
  </si>
  <si>
    <t>J. Gardner</t>
  </si>
  <si>
    <t>Pectis</t>
  </si>
  <si>
    <t>Pectis sp.</t>
  </si>
  <si>
    <t>near Rodeo</t>
  </si>
  <si>
    <t>23 Mar. 1970</t>
  </si>
  <si>
    <t>O. R. Taylor &amp; party</t>
  </si>
  <si>
    <t>Lesquerella gordonii</t>
  </si>
  <si>
    <t>Physaria gordonii</t>
  </si>
  <si>
    <t>Rodeo</t>
  </si>
  <si>
    <t>11 Aug. 1975</t>
  </si>
  <si>
    <t>M. Chabot</t>
  </si>
  <si>
    <t>Lincoln</t>
  </si>
  <si>
    <t>Ruidoso</t>
  </si>
  <si>
    <t>10 Jul. 2007</t>
  </si>
  <si>
    <t>Gibbs &amp; Sheffield</t>
  </si>
  <si>
    <t>San Miguel</t>
  </si>
  <si>
    <t>Santa Fe National Forest, Jack's Creek Campground</t>
  </si>
  <si>
    <t>19 Jun. 2017</t>
  </si>
  <si>
    <t>BBSL1086880</t>
  </si>
  <si>
    <t>Sandoval</t>
  </si>
  <si>
    <t>Valles Caldera National Preserve</t>
  </si>
  <si>
    <t>9 Aug. 2017</t>
  </si>
  <si>
    <t>Potentilla hippiana</t>
  </si>
  <si>
    <t>BBSL1086877</t>
  </si>
  <si>
    <t>Sierra</t>
  </si>
  <si>
    <t>#4, 6 mi. W of Caballo</t>
  </si>
  <si>
    <t>30 May 1991</t>
  </si>
  <si>
    <t>G. W. Byers</t>
  </si>
  <si>
    <t>Larrea</t>
  </si>
  <si>
    <t>Socorro</t>
  </si>
  <si>
    <t>Cibola National Forest, South Baldy Meadow</t>
  </si>
  <si>
    <t>29 Jul. 2017</t>
  </si>
  <si>
    <t>BBSL1084326, BBSL1084333</t>
  </si>
  <si>
    <t>16 Jun. 2017</t>
  </si>
  <si>
    <t>BBSL1086964</t>
  </si>
  <si>
    <t>BBSL1084341</t>
  </si>
  <si>
    <t>Hymenopappus newberryi</t>
  </si>
  <si>
    <t>BBSL1086883</t>
  </si>
  <si>
    <t>17 Jun. 2017</t>
  </si>
  <si>
    <t>Cymopterus lemmonii</t>
  </si>
  <si>
    <t>BBSL1072843</t>
  </si>
  <si>
    <t>Sevilleta NWR-C5S</t>
  </si>
  <si>
    <t>15–29 July 2003</t>
  </si>
  <si>
    <t>15–29 Jul. 2003</t>
  </si>
  <si>
    <t>K. Wetherill</t>
  </si>
  <si>
    <t>Sevilleta NWR-S5</t>
  </si>
  <si>
    <t>2 Jun. 2007</t>
  </si>
  <si>
    <t>Carrizozo</t>
  </si>
  <si>
    <t>9 Jun. 1950</t>
  </si>
  <si>
    <t>L. D. Beamer</t>
  </si>
  <si>
    <t>Pyrrhopappus multicaulis</t>
  </si>
  <si>
    <t>Pyrrhopappus pauciflorus</t>
  </si>
  <si>
    <t>Corona</t>
  </si>
  <si>
    <t>8 Jun. 1950</t>
  </si>
  <si>
    <t>10 Jun. 2011</t>
  </si>
  <si>
    <t>Sapindus saponaria</t>
  </si>
  <si>
    <t>CAVE44363</t>
  </si>
  <si>
    <t>Texas</t>
  </si>
  <si>
    <t>Brewster</t>
  </si>
  <si>
    <t>H. W. Ikerd</t>
  </si>
  <si>
    <t>1 May year unknown</t>
  </si>
  <si>
    <t>30 April year unknown</t>
  </si>
  <si>
    <t>30 Apr. year unknown</t>
  </si>
  <si>
    <t>Jeff Davis</t>
  </si>
  <si>
    <t>Highway 166 west of Mount Livermore</t>
  </si>
  <si>
    <t>24 May 1997</t>
  </si>
  <si>
    <t>Madera Canyon, Davis Mountains</t>
  </si>
  <si>
    <t>1 Jul. 1948</t>
  </si>
  <si>
    <t>C. &amp; P. Vaurie</t>
  </si>
  <si>
    <t>Alpine</t>
  </si>
  <si>
    <t>1341–1829</t>
  </si>
  <si>
    <t>28–30 June year unknown</t>
  </si>
  <si>
    <t>28–30 Jun. year unknown</t>
  </si>
  <si>
    <t>Wickham</t>
  </si>
  <si>
    <t>Utah</t>
  </si>
  <si>
    <t>Iron</t>
  </si>
  <si>
    <t>2 mi. E of Cedar City</t>
  </si>
  <si>
    <t>20 Jun. 1999</t>
  </si>
  <si>
    <t>PYU-777</t>
  </si>
  <si>
    <t>Washington</t>
  </si>
  <si>
    <t>0.28 mi. NNE of Spendlove Knoll</t>
  </si>
  <si>
    <t>22 Jun. 2006</t>
  </si>
  <si>
    <t>B. Hays, F. Nicklen</t>
  </si>
  <si>
    <t>ZION22736</t>
  </si>
  <si>
    <t>0.4 mi. NE of Spendlove Knoll</t>
  </si>
  <si>
    <t>13 Jun. 2006</t>
  </si>
  <si>
    <t>ZION22918</t>
  </si>
  <si>
    <t>Baker Dam</t>
  </si>
  <si>
    <t>19 Jun. 1999</t>
  </si>
  <si>
    <t>PYU-953</t>
  </si>
  <si>
    <t>onuferkoi</t>
  </si>
  <si>
    <t>Alberta</t>
  </si>
  <si>
    <t>10.3 km S of Empress (active dune)</t>
  </si>
  <si>
    <t>24 May 2019</t>
  </si>
  <si>
    <t>T. M. Onuferko</t>
  </si>
  <si>
    <t>CMNC</t>
  </si>
  <si>
    <t>Las_001, Las_002</t>
  </si>
  <si>
    <t>10 Jul. 2019</t>
  </si>
  <si>
    <t>Las_019, Las_020, Las_021, Las_022, Las_023, Las_024, Las_025</t>
  </si>
  <si>
    <t>11.8 km SSW of Empress (stabilizing dune)</t>
  </si>
  <si>
    <t>Las_003, Las_004, Las_005, Las_006</t>
  </si>
  <si>
    <t>Las_026, Las_027, Las_028, Las_029, Las_030</t>
  </si>
  <si>
    <t>CFB Suffield NWA</t>
  </si>
  <si>
    <t>17 Jul. 1995</t>
  </si>
  <si>
    <t>A. T. Finnamore, D. Pollock</t>
  </si>
  <si>
    <t>PMAE</t>
  </si>
  <si>
    <t>31 Jul. 1995</t>
  </si>
  <si>
    <t>1–17 July 1995</t>
  </si>
  <si>
    <t>1–17 Jul. 1995</t>
  </si>
  <si>
    <t>21 Jun. 1995</t>
  </si>
  <si>
    <t>29 Jun. 1995</t>
  </si>
  <si>
    <t>1–16 June 1995</t>
  </si>
  <si>
    <t>1–16 Jun. 1995</t>
  </si>
  <si>
    <t>17–31 July 1995</t>
  </si>
  <si>
    <t>17–31 Jul. 1995</t>
  </si>
  <si>
    <t>CFB Suffield, Amiens Mounted Rifles Rd. blowout</t>
  </si>
  <si>
    <t>28 Jul. 1994</t>
  </si>
  <si>
    <t>Finnamore, Pollock</t>
  </si>
  <si>
    <t>Saskatchewan</t>
  </si>
  <si>
    <t>6.4 km NNW of Webb</t>
  </si>
  <si>
    <t>27 Jul. 2019</t>
  </si>
  <si>
    <t>CMNTO_190</t>
  </si>
  <si>
    <t>6.4 km NNW Webb (active dune)</t>
  </si>
  <si>
    <t>3 Aug. 2019</t>
  </si>
  <si>
    <t>7.6 km NNW of Webb</t>
  </si>
  <si>
    <t>Las_031</t>
  </si>
  <si>
    <t>7.6 km NNW Webb (active dune)</t>
  </si>
  <si>
    <t>Douglas Provincial Park, Elbow</t>
  </si>
  <si>
    <t>17 Jun. 2019</t>
  </si>
  <si>
    <t>Las_050</t>
  </si>
  <si>
    <t>Douglas Provincial Park, Elbow (active dune)</t>
  </si>
  <si>
    <t>22 Jul. 2019</t>
  </si>
  <si>
    <t>Great Sand Hills NW (active dune)</t>
  </si>
  <si>
    <t>6 Aug. 2019</t>
  </si>
  <si>
    <t>Great Sand Hills NW (stabilized dune)</t>
  </si>
  <si>
    <t>11 Jul. 2019</t>
  </si>
  <si>
    <t>25 Jul. 2019</t>
  </si>
  <si>
    <t>Las_141</t>
  </si>
  <si>
    <t>Great Sand Hills WC (active dune)</t>
  </si>
  <si>
    <t>12 Jul. 2019</t>
  </si>
  <si>
    <t>7 Aug. 2019</t>
  </si>
  <si>
    <t>Great Sand Hills WC (stabilized dune)</t>
  </si>
  <si>
    <t>N of Bitter Lake, Tunstall (active dune)</t>
  </si>
  <si>
    <t>14 Jul. 2019</t>
  </si>
  <si>
    <t>Las_007, Las_008, Las_009, Las_010, Las_011, Las_012, Las_013, Las_014, Las_015, Las_016</t>
  </si>
  <si>
    <t>28 Jul. 2019</t>
  </si>
  <si>
    <t>Las_032, Las_033, Las_034, Las_035, Las_036, Las_037, Las_038, Las_039, Las_142, Las_143</t>
  </si>
  <si>
    <t>4 Aug. 2019</t>
  </si>
  <si>
    <t>Las_040, Las_041, Las_042, Las_046, Las_047, Las_048, Las_049</t>
  </si>
  <si>
    <t>N of Bitter Lake, Tunstall (stabilizing dune)</t>
  </si>
  <si>
    <t>Las_017, Las_018</t>
  </si>
  <si>
    <t>Las_043, Las_044, Las_045</t>
  </si>
  <si>
    <t>stictaspis</t>
  </si>
  <si>
    <t>Writing-On-Stone area</t>
  </si>
  <si>
    <t>14 Jun. 1984</t>
  </si>
  <si>
    <t>V. Adamski</t>
  </si>
  <si>
    <t>Writing-On-Stone Provincial Park</t>
  </si>
  <si>
    <t>14 Apr. 1984</t>
  </si>
  <si>
    <t>A. T. Finnamore</t>
  </si>
  <si>
    <t>T. Spanton</t>
  </si>
  <si>
    <t>1 Aug. 1990</t>
  </si>
  <si>
    <t>H. Klassen</t>
  </si>
  <si>
    <t>Writing-On-Stone Provincial Park, Grass South</t>
  </si>
  <si>
    <t>26 May–6 June 1990</t>
  </si>
  <si>
    <t>26 May–6 Jun. 1990</t>
  </si>
  <si>
    <t>D. McCorquodale</t>
  </si>
  <si>
    <t>Writing-On-Stone Provincial Park, Sage North</t>
  </si>
  <si>
    <t>17–26 April 1990</t>
  </si>
  <si>
    <t>17–26 Apr. 1990</t>
  </si>
  <si>
    <t>Writing-On-Stone Provincial Park, Sage South</t>
  </si>
  <si>
    <t>12–20 June 1990</t>
  </si>
  <si>
    <t>12–20 Jun. 1990</t>
  </si>
  <si>
    <t>Saskatchewan Landing</t>
  </si>
  <si>
    <t>23 Jul. 1956</t>
  </si>
  <si>
    <t>O. Peck</t>
  </si>
  <si>
    <t>CNC</t>
  </si>
  <si>
    <t>Colorado</t>
  </si>
  <si>
    <t>Alamosa</t>
  </si>
  <si>
    <t>4 mi. SW of Alamosa (370&amp;S106)</t>
  </si>
  <si>
    <t>25 May 2001</t>
  </si>
  <si>
    <t>Virginia Scott</t>
  </si>
  <si>
    <t>Salix</t>
  </si>
  <si>
    <t>UCMC</t>
  </si>
  <si>
    <t>Great Sand Dunes National Monument</t>
  </si>
  <si>
    <t>28 Jul. 1988</t>
  </si>
  <si>
    <t>G. C. Eickwort</t>
  </si>
  <si>
    <t>CUIC</t>
  </si>
  <si>
    <t>Boulder</t>
  </si>
  <si>
    <t>BCPOS Bullock</t>
  </si>
  <si>
    <t>25 May 2016</t>
  </si>
  <si>
    <t>TS, AC</t>
  </si>
  <si>
    <t>0255233, 0255300</t>
  </si>
  <si>
    <t>BCPOS Golden-Fredstrom</t>
  </si>
  <si>
    <t>6 Jun. 2016</t>
  </si>
  <si>
    <t>AC, AM</t>
  </si>
  <si>
    <t>BCPOS Keyes</t>
  </si>
  <si>
    <t>12 May 2016</t>
  </si>
  <si>
    <t>TS, AM</t>
  </si>
  <si>
    <t>UCMC 0253407</t>
  </si>
  <si>
    <t>27 Jul. 2016</t>
  </si>
  <si>
    <t>AC, NS, LM</t>
  </si>
  <si>
    <t>0260773, 0260932, 0260941, 0260967</t>
  </si>
  <si>
    <t>BCPOS Western Mobile</t>
  </si>
  <si>
    <t>29 Jun. 2016</t>
  </si>
  <si>
    <t>UCMC 0254969</t>
  </si>
  <si>
    <t>Palisades,"L. H. Can." [Lefthand Canyon]</t>
  </si>
  <si>
    <t>25 Jul. 1942</t>
  </si>
  <si>
    <t>Hugo G. Rodeck</t>
  </si>
  <si>
    <t>Carduus</t>
  </si>
  <si>
    <t>El Paso</t>
  </si>
  <si>
    <t>Foster Ranch, T15S R65W Sec. 22 NE1/4</t>
  </si>
  <si>
    <t>9 Oct. 1976</t>
  </si>
  <si>
    <t>F. M. Brown</t>
  </si>
  <si>
    <t>Helianthus pumilus</t>
  </si>
  <si>
    <t>29 Apr. 1977</t>
  </si>
  <si>
    <t>dandelion</t>
  </si>
  <si>
    <t>14 Apr. 1978</t>
  </si>
  <si>
    <t>Lepidium</t>
  </si>
  <si>
    <t>14 Jul. 1978</t>
  </si>
  <si>
    <t>Melilotus</t>
  </si>
  <si>
    <t>10 Jun. 1980</t>
  </si>
  <si>
    <t>Cardaria</t>
  </si>
  <si>
    <t>2 May 1981</t>
  </si>
  <si>
    <t>sandy stream bed</t>
  </si>
  <si>
    <t>25 May 1981</t>
  </si>
  <si>
    <t>Foster Ranch, T15S R65W Sec. 23 N1/2</t>
  </si>
  <si>
    <t>9 Oct. 1977</t>
  </si>
  <si>
    <t>Fremont</t>
  </si>
  <si>
    <t>Coaldale</t>
  </si>
  <si>
    <t>11 Aug. 1964</t>
  </si>
  <si>
    <t>C. D. Michener</t>
  </si>
  <si>
    <t>Kit Carson</t>
  </si>
  <si>
    <t>1 mi. E of Flagler</t>
  </si>
  <si>
    <t>12 Jul. 1954</t>
  </si>
  <si>
    <t>W. E. LaBerge</t>
  </si>
  <si>
    <t>Melilotus alba</t>
  </si>
  <si>
    <t>Saguach</t>
  </si>
  <si>
    <t>13 mi. E of Center</t>
  </si>
  <si>
    <t>11 Jul. 1970</t>
  </si>
  <si>
    <t>D. Brothers, C. Michener</t>
  </si>
  <si>
    <t>Descurainia richardsonii</t>
  </si>
  <si>
    <t>Descurainia incana</t>
  </si>
  <si>
    <t>6 Jul. 1935</t>
  </si>
  <si>
    <t>10 Aug. 1935</t>
  </si>
  <si>
    <t>July year and day unknown</t>
  </si>
  <si>
    <t>Fort Lupton</t>
  </si>
  <si>
    <t>20 Jun. 1950</t>
  </si>
  <si>
    <t>Rorippa sinuata</t>
  </si>
  <si>
    <t>Fountain</t>
  </si>
  <si>
    <t>5 Jun. 1952</t>
  </si>
  <si>
    <t>R. H. Beamer</t>
  </si>
  <si>
    <t>Lamar</t>
  </si>
  <si>
    <t>22 Jul. 1950</t>
  </si>
  <si>
    <t>Chaves</t>
  </si>
  <si>
    <t>Bottomless Lakes, 10 mi. E of Roswell</t>
  </si>
  <si>
    <t>20 May 1969</t>
  </si>
  <si>
    <t>Brothers, Krueger, Michener</t>
  </si>
  <si>
    <t>Tamarix gallica</t>
  </si>
  <si>
    <t>Bosque del Apache National Wildlife Refuge</t>
  </si>
  <si>
    <t>11–25 August 2010</t>
  </si>
  <si>
    <t>11–25 Aug. 2010</t>
  </si>
  <si>
    <t>TAMU</t>
  </si>
  <si>
    <t>23 March–6 April 2009</t>
  </si>
  <si>
    <t>23 Mar.–6 Apr. 2009</t>
  </si>
  <si>
    <t>18 May–1 June 2009</t>
  </si>
  <si>
    <t>18 May–1 Jun. 2009</t>
  </si>
  <si>
    <t>16 June–30 June 2008</t>
  </si>
  <si>
    <t>16 Jun.–30 Jun. 2008</t>
  </si>
  <si>
    <t>19 May–2 June 2008</t>
  </si>
  <si>
    <t>19 May–2 Jun. 2008</t>
  </si>
  <si>
    <t>21 April–5 May 2008</t>
  </si>
  <si>
    <t>21 Apr.–5 May 2008</t>
  </si>
  <si>
    <t>Sevilleta Wildlife Refuge</t>
  </si>
  <si>
    <t>19–24 June 2013</t>
  </si>
  <si>
    <t>19–24 Jun. 2013</t>
  </si>
  <si>
    <t>M. E. Irwin</t>
  </si>
  <si>
    <t>FDP152954, FDP152984, FDP152985, FDP152987, FDP153027</t>
  </si>
  <si>
    <t>Albuquerque</t>
  </si>
  <si>
    <t>23 Jul. 1950</t>
  </si>
  <si>
    <t>Helenium autumnale</t>
  </si>
  <si>
    <t>1–3 September 1935</t>
  </si>
  <si>
    <t>1–3 Sep. 1935</t>
  </si>
  <si>
    <t>Sphaeralcea and Grindelia</t>
  </si>
  <si>
    <t>CAS</t>
  </si>
  <si>
    <t>albuquerquense type</t>
  </si>
  <si>
    <t>Carlsbad</t>
  </si>
  <si>
    <t>Gallinas R., La Cueva [exact location unknown]</t>
  </si>
  <si>
    <t>6 August year unknown</t>
  </si>
  <si>
    <t>6 Aug. year unknown</t>
  </si>
  <si>
    <t>Porter &amp; Cockerell</t>
  </si>
  <si>
    <t>Garfield</t>
  </si>
  <si>
    <t>16 Jul. 1952</t>
  </si>
  <si>
    <t>R. H. &amp; L. D. Beamer, Walley LaBerge, Cheng Liang</t>
  </si>
  <si>
    <t>Jemez Springs</t>
  </si>
  <si>
    <t>Las Cruces</t>
  </si>
  <si>
    <t>3 Jul. 1940</t>
  </si>
  <si>
    <t>D. E. Hardy</t>
  </si>
  <si>
    <t>12 Jun. 1950</t>
  </si>
  <si>
    <t>17 Jun. 1950</t>
  </si>
  <si>
    <t>"2–9–1962"</t>
  </si>
  <si>
    <t>S. R. Race</t>
  </si>
  <si>
    <t>cotton</t>
  </si>
  <si>
    <t>Gossypium</t>
  </si>
  <si>
    <t>NMSU</t>
  </si>
  <si>
    <t>22 September year unknown</t>
  </si>
  <si>
    <t>22 Sep. year unknown</t>
  </si>
  <si>
    <t>Cockerell</t>
  </si>
  <si>
    <t>Sphaeralcea angustifolia</t>
  </si>
  <si>
    <t>3 May year unknown</t>
  </si>
  <si>
    <t>Mesilla</t>
  </si>
  <si>
    <t>June year and day unknown</t>
  </si>
  <si>
    <t>USNM</t>
  </si>
  <si>
    <t>Radium Springs</t>
  </si>
  <si>
    <t>Santa Rosa</t>
  </si>
  <si>
    <t>23 Jun. 1940</t>
  </si>
  <si>
    <t>Big Bend National Park, Hot Springs</t>
  </si>
  <si>
    <t>14 Apr. 1986</t>
  </si>
  <si>
    <t>T. Griswold</t>
  </si>
  <si>
    <t>BBSL510122</t>
  </si>
  <si>
    <t>Canutillo</t>
  </si>
  <si>
    <t>8 Jun. 1977</t>
  </si>
  <si>
    <t>Hanson, Knowlton</t>
  </si>
  <si>
    <t>BBSL700734, BBSL700735, BBSL700736, BBSL700737, BBSL700738, BBSL700739, BBSL700740</t>
  </si>
  <si>
    <t>9 mi. SE of Fort Davis</t>
  </si>
  <si>
    <t>23 Aug. 1967</t>
  </si>
  <si>
    <t>R. C. Gardner &amp; C. R. Kovacic</t>
  </si>
  <si>
    <t>UCDC</t>
  </si>
  <si>
    <t>Wyoming</t>
  </si>
  <si>
    <t>Weston</t>
  </si>
  <si>
    <t>Clifton</t>
  </si>
  <si>
    <t>15 Aug. 1940</t>
  </si>
  <si>
    <t>H. E. Milliron</t>
  </si>
  <si>
    <t>tegulariforme</t>
  </si>
  <si>
    <t>British Columbia</t>
  </si>
  <si>
    <t>Okanagan-Similkameen Reg. Dist., Osoyoos, Rd. 22, Okanagan R.</t>
  </si>
  <si>
    <t>22 Apr. 2009</t>
  </si>
  <si>
    <t>L. R. Best</t>
  </si>
  <si>
    <t>California</t>
  </si>
  <si>
    <t>Contra Costa</t>
  </si>
  <si>
    <t>San Pablo</t>
  </si>
  <si>
    <t>6 Jun. 1931</t>
  </si>
  <si>
    <t>E. P. Van Duzee</t>
  </si>
  <si>
    <t>San Mateo</t>
  </si>
  <si>
    <t>Redwood City</t>
  </si>
  <si>
    <t>13 Sep. 1952</t>
  </si>
  <si>
    <t>P. H. Arnaud</t>
  </si>
  <si>
    <t>Foeniculum vulgare</t>
  </si>
  <si>
    <t>Yolo</t>
  </si>
  <si>
    <t>CLBL</t>
  </si>
  <si>
    <t>"Summer 2006"</t>
  </si>
  <si>
    <t>T. Shih, M. VanDyke</t>
  </si>
  <si>
    <t>Origanum sp. "Marjoram"</t>
  </si>
  <si>
    <t>Hermle 3</t>
  </si>
  <si>
    <t>6 Jul. 2016</t>
  </si>
  <si>
    <t>A. Buderi</t>
  </si>
  <si>
    <t>Polygonum aviculare</t>
  </si>
  <si>
    <t>FORB201662412</t>
  </si>
  <si>
    <t>Hermle SR3</t>
  </si>
  <si>
    <t>7 Jul. 2016</t>
  </si>
  <si>
    <t>O. Lundin</t>
  </si>
  <si>
    <t>FORB201686092</t>
  </si>
  <si>
    <t>Johnston A</t>
  </si>
  <si>
    <t>23 May 2016</t>
  </si>
  <si>
    <t>Anthemis cotula</t>
  </si>
  <si>
    <t>FORB201661310</t>
  </si>
  <si>
    <t>5 Jul. 2016</t>
  </si>
  <si>
    <t>Hirschfeldia incana</t>
  </si>
  <si>
    <t>FORB201662280, FORB201662279, FORB201662221</t>
  </si>
  <si>
    <t>29 Jul. 2016</t>
  </si>
  <si>
    <t>R. Deleray</t>
  </si>
  <si>
    <t>FORB201662630, FORB201662626</t>
  </si>
  <si>
    <t>Russell Ranch A</t>
  </si>
  <si>
    <t>30 Jun. 2016</t>
  </si>
  <si>
    <t>Convolvulus arvensis</t>
  </si>
  <si>
    <t>FORB201662118</t>
  </si>
  <si>
    <t>Russell Ranch SR3</t>
  </si>
  <si>
    <t>26 Jul. 2016</t>
  </si>
  <si>
    <t>FORB201685695, FORB201685690, FORB201685751, FORB201685793, FORB201685700, FORB201685689</t>
  </si>
  <si>
    <t>Student Farm 1A</t>
  </si>
  <si>
    <t>16 Aug. 2011</t>
  </si>
  <si>
    <t>N. S. L. Pope</t>
  </si>
  <si>
    <t>Phacelia californica</t>
  </si>
  <si>
    <t>FORB201103273</t>
  </si>
  <si>
    <t>Turk 10W/S</t>
  </si>
  <si>
    <t>Eschscholzia californica</t>
  </si>
  <si>
    <t>FORB201661556</t>
  </si>
  <si>
    <t>Malva nicaeensis</t>
  </si>
  <si>
    <t>FORB201662066</t>
  </si>
  <si>
    <t>FORB201662039</t>
  </si>
  <si>
    <t>FORB201662051</t>
  </si>
  <si>
    <t>25 Aug. 2016</t>
  </si>
  <si>
    <t>S. Cibotti</t>
  </si>
  <si>
    <t>Physalis lancifolia</t>
  </si>
  <si>
    <t>Physalis sp.</t>
  </si>
  <si>
    <t>FORB201663575</t>
  </si>
  <si>
    <t>Turk 54 SR2</t>
  </si>
  <si>
    <t>12 Jul. 2016</t>
  </si>
  <si>
    <t>FORB201685452</t>
  </si>
  <si>
    <t>Turk 6S</t>
  </si>
  <si>
    <t>18 Mar. 2016</t>
  </si>
  <si>
    <t>Phacelia ciliata</t>
  </si>
  <si>
    <t>FORB201660028</t>
  </si>
  <si>
    <t>20 Jul. 2016</t>
  </si>
  <si>
    <t>Solanum americanum</t>
  </si>
  <si>
    <t>FORB201663367, FORB201663366</t>
  </si>
  <si>
    <t>24 Aug. 2016</t>
  </si>
  <si>
    <t>FORB201664451</t>
  </si>
  <si>
    <t>19 Jun. 2008</t>
  </si>
  <si>
    <t>K. Ullmann</t>
  </si>
  <si>
    <t>Lepidium latifolium</t>
  </si>
  <si>
    <t>M2008SR2Barger_016</t>
  </si>
  <si>
    <t>Idaho</t>
  </si>
  <si>
    <t>Boundary</t>
  </si>
  <si>
    <t>Kootenai National Wildlife Refuge</t>
  </si>
  <si>
    <t>8 Jul. 2010</t>
  </si>
  <si>
    <t>Jan Rose</t>
  </si>
  <si>
    <t>FWSE</t>
  </si>
  <si>
    <t>9 Aug. 2010</t>
  </si>
  <si>
    <t>Canyon</t>
  </si>
  <si>
    <t>Deer Flat National Wildlife Refuge</t>
  </si>
  <si>
    <t>4 Oct. 2012</t>
  </si>
  <si>
    <t>Addison Mohler</t>
  </si>
  <si>
    <t>Deer Flat National Wildlife Refuge, DFS</t>
  </si>
  <si>
    <t>5–6 July 2012</t>
  </si>
  <si>
    <t>5–6 Jul. 2012</t>
  </si>
  <si>
    <t>Sabrina Seidel</t>
  </si>
  <si>
    <t>Gooding</t>
  </si>
  <si>
    <t>Wood R. 1 mi. NE Gooding</t>
  </si>
  <si>
    <t>6–7 July 1980</t>
  </si>
  <si>
    <t>6–7 Jul. 1980</t>
  </si>
  <si>
    <t>M. S. and K. M. Wasbauer</t>
  </si>
  <si>
    <t>Nevada</t>
  </si>
  <si>
    <t>Ormsby</t>
  </si>
  <si>
    <t>6 Jul.</t>
  </si>
  <si>
    <t>Baker</t>
  </si>
  <si>
    <t>Fallon</t>
  </si>
  <si>
    <t>12 Aug. 1940</t>
  </si>
  <si>
    <t>L. C. Kuitert</t>
  </si>
  <si>
    <t>Oregon</t>
  </si>
  <si>
    <t>Harney</t>
  </si>
  <si>
    <t>Malheur National Wildlife Refuge</t>
  </si>
  <si>
    <t>14 Jul. 2010</t>
  </si>
  <si>
    <t>Linda Beck</t>
  </si>
  <si>
    <t>20 May 2011</t>
  </si>
  <si>
    <t>Tami Coe</t>
  </si>
  <si>
    <t>Malheur NWR</t>
  </si>
  <si>
    <t>Multnomah</t>
  </si>
  <si>
    <t>Government Island Habitat Restoration Project</t>
  </si>
  <si>
    <t>11 May 2016</t>
  </si>
  <si>
    <t>M. Blackburn, R. Hatfield</t>
  </si>
  <si>
    <t>21 Jul. 2016</t>
  </si>
  <si>
    <t>M. Blackburn, K. Hietala-Henschell</t>
  </si>
  <si>
    <t>25 May 2017</t>
  </si>
  <si>
    <t>26 Jul. 2017</t>
  </si>
  <si>
    <t>Stevens</t>
  </si>
  <si>
    <t>Little Pend Oreille National Wildlife Refuge</t>
  </si>
  <si>
    <t>23–24 August 2011</t>
  </si>
  <si>
    <t>23–24 Aug. 2011</t>
  </si>
  <si>
    <t>Mike Munts</t>
  </si>
  <si>
    <t>Host (verbatim)</t>
  </si>
  <si>
    <t>Host (updated)</t>
  </si>
  <si>
    <t>USGS-DRO 008957, USGS-DRO 008978, USGS-DRO 008986</t>
  </si>
  <si>
    <t>USGS-DRO 009559, USGS-DRO 009649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</si>
</sst>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\-mmm\-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right" vertic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831</v>
      </c>
      <c r="Q1" s="1" t="s">
        <v>832</v>
      </c>
      <c r="R1" s="1" t="s">
        <v>15</v>
      </c>
      <c r="S1" s="3" t="s">
        <v>16</v>
      </c>
      <c r="T1" s="1" t="s">
        <v>17</v>
      </c>
      <c r="U1" s="1" t="s">
        <v>18</v>
      </c>
    </row>
    <row r="2" spans="1:21" ht="15">
      <c r="A2" s="1" t="s">
        <v>19</v>
      </c>
      <c r="B2" s="1" t="s">
        <v>20</v>
      </c>
      <c r="C2" s="1" t="s">
        <v>21</v>
      </c>
      <c r="D2" s="1"/>
      <c r="E2" s="1" t="s">
        <v>22</v>
      </c>
      <c r="F2" s="4">
        <v>51.205</v>
      </c>
      <c r="G2" s="4">
        <v>-98.397</v>
      </c>
      <c r="H2" s="1"/>
      <c r="I2" s="1"/>
      <c r="J2" s="1"/>
      <c r="K2" s="5">
        <v>44011</v>
      </c>
      <c r="L2" s="3" t="s">
        <v>23</v>
      </c>
      <c r="M2" s="1" t="s">
        <v>24</v>
      </c>
      <c r="N2" s="1">
        <v>1</v>
      </c>
      <c r="O2" s="1"/>
      <c r="P2" s="1" t="s">
        <v>25</v>
      </c>
      <c r="Q2" s="1" t="s">
        <v>25</v>
      </c>
      <c r="R2" s="1" t="s">
        <v>26</v>
      </c>
      <c r="S2" s="6" t="s">
        <v>27</v>
      </c>
      <c r="T2" s="1"/>
      <c r="U2" s="1" t="str">
        <f>IF(EXACT(B2,B1),IF(EXACT(A2,A1),"",B2),B2)&amp;IF(EXACT(C2,C1),IF(EXACT(A2,A1),""," – "&amp;C2)," – "&amp;C2)&amp;" • "&amp;IF(ISBLANK(N2),IF(O2&gt;1,O2&amp;"♂♂",O2&amp;"♂"),IF(ISBLANK(O2),IF(N2&gt;1,N2&amp;"♀♀",N2&amp;"♀"),IF(N2&gt;1,N2&amp;"♀♀",N2&amp;"♀")&amp;", "&amp;IF(O2&gt;1,O2&amp;"♂♂",O2&amp;"♂")))&amp;IF(AND(EXACT(C2,C1),EXACT(D2,D1),EXACT(E2,E1),EXACT(F2,F1),EXACT(G2,G1),EXACT(H2,H1),EXACT(I2,I1)),"; same location as preceding",IF(ISBLANK(D2),"","; "&amp;D2&amp;" Co.")&amp;IF(ISBLANK(E2),"",IF(ISBLANK(D2),"; "&amp;E2,", "&amp;E2))&amp;IF(ISBLANK(F2),IF(ISBLANK(H2),"","; ["&amp;H2&amp;"° N, "&amp;I2*-1&amp;"° W]"),"; "&amp;F2&amp;"° N, "&amp;G2*-1&amp;"° W")&amp;IF(ISBLANK(J2),"","; elev. "&amp;J2&amp;" m."))&amp;IF(ISBLANK(L2),"","; "&amp;L2)&amp;IF(ISBLANK(M2),"","; "&amp;M2&amp;" leg.")&amp;IF(ISBLANK(Q2),"","; ex "&amp;Q2)&amp;"; "&amp;IF(LEFT(S2,4)=R2,S2,IF(ISBLANK(S2),R2,R2&amp;" "&amp;S2))</f>
        <v>CANADA – Manitoba • 1♀; West Interlake, 4.5 km NNW of Ashern; 51.205° N, 98.397° W; 29 Jun. 2020; M. Martini leg.; ex Dasiphora fruticosa; WRMEKLB05637</v>
      </c>
    </row>
    <row r="3" spans="1:21" ht="15">
      <c r="A3" s="1" t="s">
        <v>19</v>
      </c>
      <c r="B3" s="1" t="s">
        <v>28</v>
      </c>
      <c r="C3" s="1" t="s">
        <v>29</v>
      </c>
      <c r="D3" s="1"/>
      <c r="E3" s="4" t="s">
        <v>30</v>
      </c>
      <c r="F3" s="4">
        <v>26.13</v>
      </c>
      <c r="G3" s="4">
        <v>-102.75</v>
      </c>
      <c r="H3" s="1"/>
      <c r="I3" s="1"/>
      <c r="J3" s="4">
        <v>1140</v>
      </c>
      <c r="K3" s="5">
        <v>33689</v>
      </c>
      <c r="L3" s="3" t="s">
        <v>31</v>
      </c>
      <c r="M3" s="4" t="s">
        <v>32</v>
      </c>
      <c r="N3" s="1"/>
      <c r="O3" s="4">
        <v>1</v>
      </c>
      <c r="P3" s="4" t="s">
        <v>33</v>
      </c>
      <c r="Q3" s="4" t="s">
        <v>33</v>
      </c>
      <c r="R3" s="1" t="s">
        <v>34</v>
      </c>
      <c r="S3" s="6" t="s">
        <v>35</v>
      </c>
      <c r="T3" s="1"/>
      <c r="U3" s="1" t="str">
        <f aca="true" t="shared" si="0" ref="U3:U66">IF(EXACT(B3,B2),IF(EXACT(A3,A2),"",B3),B3)&amp;IF(EXACT(C3,C2),IF(EXACT(A3,A2),""," – "&amp;C3)," – "&amp;C3)&amp;" • "&amp;IF(ISBLANK(N3),IF(O3&gt;1,O3&amp;"♂♂",O3&amp;"♂"),IF(ISBLANK(O3),IF(N3&gt;1,N3&amp;"♀♀",N3&amp;"♀"),IF(N3&gt;1,N3&amp;"♀♀",N3&amp;"♀")&amp;", "&amp;IF(O3&gt;1,O3&amp;"♂♂",O3&amp;"♂")))&amp;IF(AND(EXACT(C3,C2),EXACT(D3,D2),EXACT(E3,E2),EXACT(F3,F2),EXACT(G3,G2),EXACT(H3,H2),EXACT(I3,I2)),"; same location as preceding",IF(ISBLANK(D3),"","; "&amp;D3&amp;" Co.")&amp;IF(ISBLANK(E3),"",IF(ISBLANK(D3),"; "&amp;E3,", "&amp;E3))&amp;IF(ISBLANK(F3),IF(ISBLANK(H3),"","; ["&amp;H3&amp;"° N, "&amp;I3*-1&amp;"° W]"),"; "&amp;F3&amp;"° N, "&amp;G3*-1&amp;"° W")&amp;IF(ISBLANK(J3),"","; elev. "&amp;J3&amp;" m."))&amp;IF(ISBLANK(L3),"","; "&amp;L3)&amp;IF(ISBLANK(M3),"","; "&amp;M3&amp;" leg.")&amp;IF(ISBLANK(Q3),"","; ex "&amp;Q3)&amp;"; "&amp;IF(LEFT(S3,4)=R3,S3,IF(ISBLANK(S3),R3,R3&amp;" "&amp;S3))</f>
        <v>MEXICO – Coahuila • 1♂; 41 km NE of San Pedro de las Colonias; 26.13° N, 102.75° W; elev. 1140 m.; 26 Mar. 1992; R. Brooks leg.; ex Prosopis glandulosa; SEMC SM0342994</v>
      </c>
    </row>
    <row r="4" spans="1:21" ht="15">
      <c r="A4" s="1" t="s">
        <v>19</v>
      </c>
      <c r="B4" s="1" t="s">
        <v>28</v>
      </c>
      <c r="C4" s="1" t="s">
        <v>29</v>
      </c>
      <c r="D4" s="1"/>
      <c r="E4" s="4" t="s">
        <v>36</v>
      </c>
      <c r="F4" s="4">
        <v>27.3</v>
      </c>
      <c r="G4" s="4">
        <v>-102.45</v>
      </c>
      <c r="H4" s="1"/>
      <c r="I4" s="1"/>
      <c r="J4" s="4">
        <v>1360</v>
      </c>
      <c r="K4" s="5">
        <v>33693</v>
      </c>
      <c r="L4" s="3" t="s">
        <v>37</v>
      </c>
      <c r="M4" s="4" t="s">
        <v>38</v>
      </c>
      <c r="N4" s="4">
        <v>1</v>
      </c>
      <c r="O4" s="1"/>
      <c r="P4" s="4" t="s">
        <v>39</v>
      </c>
      <c r="Q4" s="4" t="s">
        <v>39</v>
      </c>
      <c r="R4" s="1" t="s">
        <v>34</v>
      </c>
      <c r="S4" s="6" t="s">
        <v>40</v>
      </c>
      <c r="T4" s="1"/>
      <c r="U4" s="1" t="str">
        <f t="shared" si="0"/>
        <v> • 1♀; 5 km W of Ocampo; 27.3° N, 102.45° W; elev. 1360 m.; 30 Mar. 1992; B. Alexander leg.; ex Machaeranthera pinnatifida; SEMC SM0342991</v>
      </c>
    </row>
    <row r="5" spans="1:21" ht="15">
      <c r="A5" s="1" t="s">
        <v>19</v>
      </c>
      <c r="B5" s="1" t="s">
        <v>28</v>
      </c>
      <c r="C5" s="1" t="s">
        <v>29</v>
      </c>
      <c r="D5" s="1"/>
      <c r="E5" s="1" t="s">
        <v>41</v>
      </c>
      <c r="F5" s="1"/>
      <c r="G5" s="1"/>
      <c r="H5" s="1">
        <v>25.2847</v>
      </c>
      <c r="I5" s="1">
        <v>-100.6131</v>
      </c>
      <c r="J5" s="4">
        <v>2015</v>
      </c>
      <c r="K5" s="5">
        <v>41476</v>
      </c>
      <c r="L5" s="3" t="s">
        <v>42</v>
      </c>
      <c r="M5" s="4" t="s">
        <v>43</v>
      </c>
      <c r="N5" s="4">
        <v>3</v>
      </c>
      <c r="O5" s="1"/>
      <c r="P5" s="1"/>
      <c r="Q5" s="1"/>
      <c r="R5" s="1" t="s">
        <v>44</v>
      </c>
      <c r="S5" s="6" t="s">
        <v>45</v>
      </c>
      <c r="T5" s="1"/>
      <c r="U5" s="1" t="str">
        <f t="shared" si="0"/>
        <v> • 3♀♀; Arteaga, San Antonio de las Alazanas; [25.2847° N, 100.6131° W]; elev. 2015 m.; 21 Jul. 2013; LRF &amp; CVM leg.; LRF UANL-APO-539, UANL-APO-531</v>
      </c>
    </row>
    <row r="6" spans="1:21" ht="15">
      <c r="A6" s="1" t="s">
        <v>19</v>
      </c>
      <c r="B6" s="1" t="s">
        <v>28</v>
      </c>
      <c r="C6" s="1" t="s">
        <v>46</v>
      </c>
      <c r="D6" s="1"/>
      <c r="E6" s="4" t="s">
        <v>47</v>
      </c>
      <c r="F6" s="1"/>
      <c r="G6" s="1"/>
      <c r="H6" s="4">
        <v>21.19</v>
      </c>
      <c r="I6" s="4">
        <v>-101.77</v>
      </c>
      <c r="J6" s="4">
        <v>2042</v>
      </c>
      <c r="K6" s="5">
        <v>19945</v>
      </c>
      <c r="L6" s="3" t="s">
        <v>48</v>
      </c>
      <c r="M6" s="1"/>
      <c r="N6" s="4">
        <v>2</v>
      </c>
      <c r="O6" s="4">
        <v>2</v>
      </c>
      <c r="P6" s="1"/>
      <c r="Q6" s="1"/>
      <c r="R6" s="1" t="s">
        <v>34</v>
      </c>
      <c r="S6" s="3"/>
      <c r="T6" s="1"/>
      <c r="U6" s="1" t="str">
        <f t="shared" si="0"/>
        <v> – Guanajuato • 2♀♀, 2♂♂; 7 mi. NW of Leon; [21.19° N, 101.77° W]; elev. 2042 m.; 9 Aug. 1954; SEMC</v>
      </c>
    </row>
    <row r="7" spans="1:21" ht="15">
      <c r="A7" s="1" t="s">
        <v>19</v>
      </c>
      <c r="B7" s="1" t="s">
        <v>28</v>
      </c>
      <c r="C7" s="1" t="s">
        <v>49</v>
      </c>
      <c r="D7" s="1"/>
      <c r="E7" s="4" t="s">
        <v>50</v>
      </c>
      <c r="F7" s="1"/>
      <c r="G7" s="1"/>
      <c r="H7" s="4">
        <v>16.9</v>
      </c>
      <c r="I7" s="4">
        <v>-99.9</v>
      </c>
      <c r="J7" s="1"/>
      <c r="K7" s="5">
        <v>20634</v>
      </c>
      <c r="L7" s="3" t="s">
        <v>51</v>
      </c>
      <c r="M7" s="4" t="s">
        <v>52</v>
      </c>
      <c r="N7" s="4">
        <v>1</v>
      </c>
      <c r="O7" s="1"/>
      <c r="P7" s="1"/>
      <c r="Q7" s="1"/>
      <c r="R7" s="1" t="s">
        <v>34</v>
      </c>
      <c r="S7" s="3"/>
      <c r="T7" s="1"/>
      <c r="U7" s="1" t="str">
        <f t="shared" si="0"/>
        <v> – Guerrero • 1♀; Acapulco; [16.9° N, 99.9° W]; 28 Jun. 1956; R. E. Beer &amp; party leg.; SEMC</v>
      </c>
    </row>
    <row r="8" spans="1:21" ht="15">
      <c r="A8" s="1" t="s">
        <v>19</v>
      </c>
      <c r="B8" s="1" t="s">
        <v>28</v>
      </c>
      <c r="C8" s="1" t="s">
        <v>53</v>
      </c>
      <c r="D8" s="1"/>
      <c r="E8" s="4" t="s">
        <v>54</v>
      </c>
      <c r="F8" s="1"/>
      <c r="G8" s="1"/>
      <c r="H8" s="4">
        <v>20.13</v>
      </c>
      <c r="I8" s="4">
        <v>-98.54</v>
      </c>
      <c r="J8" s="4">
        <v>2500</v>
      </c>
      <c r="K8" s="5">
        <v>22884</v>
      </c>
      <c r="L8" s="3" t="s">
        <v>55</v>
      </c>
      <c r="M8" s="1" t="s">
        <v>56</v>
      </c>
      <c r="N8" s="4">
        <v>1</v>
      </c>
      <c r="O8" s="1"/>
      <c r="P8" s="1"/>
      <c r="Q8" s="1"/>
      <c r="R8" s="1" t="s">
        <v>34</v>
      </c>
      <c r="S8" s="3"/>
      <c r="T8" s="1"/>
      <c r="U8" s="1" t="str">
        <f t="shared" si="0"/>
        <v> – Hidalgo • 1♀; 11 mi. E of Pachuca; [20.13° N, 98.54° W]; elev. 2500 m.; 26 Aug. 1962; Naumann &amp; Roberts leg.; SEMC</v>
      </c>
    </row>
    <row r="9" spans="1:21" ht="15">
      <c r="A9" s="1" t="s">
        <v>19</v>
      </c>
      <c r="B9" s="1" t="s">
        <v>28</v>
      </c>
      <c r="C9" s="1" t="s">
        <v>53</v>
      </c>
      <c r="D9" s="1"/>
      <c r="E9" s="4" t="s">
        <v>57</v>
      </c>
      <c r="F9" s="1"/>
      <c r="G9" s="1"/>
      <c r="H9" s="4">
        <v>20.09</v>
      </c>
      <c r="I9" s="4">
        <v>-99.23</v>
      </c>
      <c r="J9" s="4">
        <v>2073</v>
      </c>
      <c r="K9" s="5">
        <v>22885</v>
      </c>
      <c r="L9" s="3" t="s">
        <v>58</v>
      </c>
      <c r="M9" s="1" t="s">
        <v>59</v>
      </c>
      <c r="N9" s="1"/>
      <c r="O9" s="4">
        <v>1</v>
      </c>
      <c r="P9" s="1"/>
      <c r="Q9" s="1"/>
      <c r="R9" s="1" t="s">
        <v>34</v>
      </c>
      <c r="S9" s="3"/>
      <c r="T9" s="1"/>
      <c r="U9" s="1" t="str">
        <f t="shared" si="0"/>
        <v> • 1♂; 22 mi. SW of Actopan; [20.09° N, 99.23° W]; elev. 2073 m.; 27 Aug. 1962; Ordway &amp; Marston leg.; SEMC</v>
      </c>
    </row>
    <row r="10" spans="1:21" ht="15">
      <c r="A10" s="1" t="s">
        <v>19</v>
      </c>
      <c r="B10" s="1" t="s">
        <v>28</v>
      </c>
      <c r="C10" s="1" t="s">
        <v>53</v>
      </c>
      <c r="D10" s="1"/>
      <c r="E10" s="4" t="s">
        <v>60</v>
      </c>
      <c r="F10" s="1"/>
      <c r="G10" s="1"/>
      <c r="H10" s="4">
        <v>20.08</v>
      </c>
      <c r="I10" s="4">
        <v>-99.22</v>
      </c>
      <c r="J10" s="4">
        <v>2089</v>
      </c>
      <c r="K10" s="5">
        <v>22885</v>
      </c>
      <c r="L10" s="3" t="s">
        <v>58</v>
      </c>
      <c r="M10" s="1" t="s">
        <v>61</v>
      </c>
      <c r="N10" s="1"/>
      <c r="O10" s="4">
        <v>1</v>
      </c>
      <c r="P10" s="1"/>
      <c r="Q10" s="1"/>
      <c r="R10" s="1" t="s">
        <v>34</v>
      </c>
      <c r="S10" s="3"/>
      <c r="T10" s="1"/>
      <c r="U10" s="1" t="str">
        <f t="shared" si="0"/>
        <v> • 1♂; 22.5 mi. SW of Actopan; [20.08° N, 99.22° W]; elev. 2089 m.; 27 Aug. 1962; N. Marston leg.; SEMC</v>
      </c>
    </row>
    <row r="11" spans="1:21" ht="15">
      <c r="A11" s="1" t="s">
        <v>19</v>
      </c>
      <c r="B11" s="1" t="s">
        <v>28</v>
      </c>
      <c r="C11" s="1" t="s">
        <v>53</v>
      </c>
      <c r="D11" s="1"/>
      <c r="E11" s="1" t="s">
        <v>62</v>
      </c>
      <c r="F11" s="1"/>
      <c r="G11" s="1"/>
      <c r="H11" s="4">
        <v>20.52</v>
      </c>
      <c r="I11" s="4">
        <v>-99.2</v>
      </c>
      <c r="J11" s="4">
        <v>1722</v>
      </c>
      <c r="K11" s="5">
        <v>22471</v>
      </c>
      <c r="L11" s="3" t="s">
        <v>63</v>
      </c>
      <c r="M11" s="1"/>
      <c r="N11" s="4">
        <v>3</v>
      </c>
      <c r="O11" s="1"/>
      <c r="P11" s="1"/>
      <c r="Q11" s="1"/>
      <c r="R11" s="1" t="s">
        <v>34</v>
      </c>
      <c r="S11" s="3"/>
      <c r="T11" s="1"/>
      <c r="U11" s="1" t="str">
        <f t="shared" si="0"/>
        <v> • 3♀♀; 29.4 mi. SE of Zimapán; [20.52° N, 99.2° W]; elev. 1722 m.; 9 Jul. 1961; SEMC</v>
      </c>
    </row>
    <row r="12" spans="1:21" ht="15">
      <c r="A12" s="1" t="s">
        <v>19</v>
      </c>
      <c r="B12" s="1" t="s">
        <v>28</v>
      </c>
      <c r="C12" s="1" t="s">
        <v>53</v>
      </c>
      <c r="D12" s="1"/>
      <c r="E12" s="1" t="s">
        <v>64</v>
      </c>
      <c r="F12" s="1"/>
      <c r="G12" s="1"/>
      <c r="H12" s="4">
        <v>20.1</v>
      </c>
      <c r="I12" s="4">
        <v>-98.81</v>
      </c>
      <c r="J12" s="1"/>
      <c r="K12" s="5">
        <v>19534</v>
      </c>
      <c r="L12" s="3" t="s">
        <v>65</v>
      </c>
      <c r="M12" s="1"/>
      <c r="N12" s="4">
        <v>2</v>
      </c>
      <c r="O12" s="1"/>
      <c r="P12" s="1"/>
      <c r="Q12" s="1"/>
      <c r="R12" s="1" t="s">
        <v>34</v>
      </c>
      <c r="S12" s="3"/>
      <c r="T12" s="1"/>
      <c r="U12" s="1" t="str">
        <f t="shared" si="0"/>
        <v> • 2♀♀; 3 mi. W of Pachuca; [20.1° N, 98.81° W]; 24 Jun. 1953; SEMC</v>
      </c>
    </row>
    <row r="13" spans="1:21" ht="15">
      <c r="A13" s="1" t="s">
        <v>19</v>
      </c>
      <c r="B13" s="1" t="s">
        <v>28</v>
      </c>
      <c r="C13" s="1" t="s">
        <v>53</v>
      </c>
      <c r="D13" s="1"/>
      <c r="E13" s="4" t="s">
        <v>64</v>
      </c>
      <c r="F13" s="1"/>
      <c r="G13" s="1"/>
      <c r="H13" s="4">
        <v>20.1</v>
      </c>
      <c r="I13" s="4">
        <v>-98.81</v>
      </c>
      <c r="J13" s="1"/>
      <c r="K13" s="5">
        <v>19899</v>
      </c>
      <c r="L13" s="3" t="s">
        <v>66</v>
      </c>
      <c r="M13" s="1"/>
      <c r="N13" s="1"/>
      <c r="O13" s="4">
        <v>1</v>
      </c>
      <c r="P13" s="4" t="s">
        <v>67</v>
      </c>
      <c r="Q13" s="4" t="s">
        <v>68</v>
      </c>
      <c r="R13" s="1" t="s">
        <v>34</v>
      </c>
      <c r="S13" s="3"/>
      <c r="T13" s="1"/>
      <c r="U13" s="1" t="str">
        <f t="shared" si="0"/>
        <v> • 1♂; same location as preceding; 24 Jun. 1954; ex Schinus sp.; SEMC</v>
      </c>
    </row>
    <row r="14" spans="1:21" ht="15">
      <c r="A14" s="1" t="s">
        <v>19</v>
      </c>
      <c r="B14" s="1" t="s">
        <v>28</v>
      </c>
      <c r="C14" s="1" t="s">
        <v>53</v>
      </c>
      <c r="D14" s="1"/>
      <c r="E14" s="4" t="s">
        <v>69</v>
      </c>
      <c r="F14" s="1"/>
      <c r="G14" s="1"/>
      <c r="H14" s="4">
        <v>19.89</v>
      </c>
      <c r="I14" s="4">
        <v>-98.93</v>
      </c>
      <c r="J14" s="4">
        <v>2347</v>
      </c>
      <c r="K14" s="5">
        <v>22886</v>
      </c>
      <c r="L14" s="3" t="s">
        <v>70</v>
      </c>
      <c r="M14" s="1"/>
      <c r="N14" s="1"/>
      <c r="O14" s="4">
        <v>1</v>
      </c>
      <c r="P14" s="1"/>
      <c r="Q14" s="1"/>
      <c r="R14" s="1" t="s">
        <v>34</v>
      </c>
      <c r="S14" s="3"/>
      <c r="T14" s="1"/>
      <c r="U14" s="1" t="str">
        <f t="shared" si="0"/>
        <v> • 1♂; 3.5 mi. NE of Tizayuca; [19.89° N, 98.93° W]; elev. 2347 m.; 28 Aug. 1962; SEMC</v>
      </c>
    </row>
    <row r="15" spans="1:21" ht="15">
      <c r="A15" s="1" t="s">
        <v>19</v>
      </c>
      <c r="B15" s="1" t="s">
        <v>28</v>
      </c>
      <c r="C15" s="1" t="s">
        <v>53</v>
      </c>
      <c r="D15" s="1"/>
      <c r="E15" s="1" t="s">
        <v>71</v>
      </c>
      <c r="F15" s="1"/>
      <c r="G15" s="1"/>
      <c r="H15" s="4">
        <v>20.13</v>
      </c>
      <c r="I15" s="4">
        <v>-98.86</v>
      </c>
      <c r="J15" s="4">
        <v>2408</v>
      </c>
      <c r="K15" s="5">
        <v>22448</v>
      </c>
      <c r="L15" s="3" t="s">
        <v>72</v>
      </c>
      <c r="M15" s="1"/>
      <c r="N15" s="4">
        <v>5</v>
      </c>
      <c r="O15" s="1"/>
      <c r="P15" s="4" t="s">
        <v>73</v>
      </c>
      <c r="Q15" s="1"/>
      <c r="R15" s="1" t="s">
        <v>34</v>
      </c>
      <c r="S15" s="3"/>
      <c r="T15" s="1"/>
      <c r="U15" s="1" t="str">
        <f t="shared" si="0"/>
        <v> • 5♀♀; 4 mi. W of Pachuca; [20.13° N, 98.86° W]; elev. 2408 m.; 16 Jun. 1961; SEMC</v>
      </c>
    </row>
    <row r="16" spans="1:21" ht="15">
      <c r="A16" s="1" t="s">
        <v>19</v>
      </c>
      <c r="B16" s="1" t="s">
        <v>28</v>
      </c>
      <c r="C16" s="1" t="s">
        <v>53</v>
      </c>
      <c r="D16" s="1"/>
      <c r="E16" s="1" t="s">
        <v>71</v>
      </c>
      <c r="F16" s="1"/>
      <c r="G16" s="1"/>
      <c r="H16" s="4">
        <v>20.13</v>
      </c>
      <c r="I16" s="4">
        <v>-98.86</v>
      </c>
      <c r="J16" s="4">
        <v>2408</v>
      </c>
      <c r="K16" s="5">
        <v>22448</v>
      </c>
      <c r="L16" s="3" t="s">
        <v>72</v>
      </c>
      <c r="M16" s="1"/>
      <c r="N16" s="4">
        <v>1</v>
      </c>
      <c r="O16" s="1"/>
      <c r="P16" s="4" t="s">
        <v>74</v>
      </c>
      <c r="Q16" s="1"/>
      <c r="R16" s="1" t="s">
        <v>34</v>
      </c>
      <c r="S16" s="3"/>
      <c r="T16" s="1"/>
      <c r="U16" s="1" t="str">
        <f t="shared" si="0"/>
        <v> • 1♀; same location as preceding; 16 Jun. 1961; SEMC</v>
      </c>
    </row>
    <row r="17" spans="1:21" ht="15">
      <c r="A17" s="1" t="s">
        <v>19</v>
      </c>
      <c r="B17" s="1" t="s">
        <v>28</v>
      </c>
      <c r="C17" s="1" t="s">
        <v>53</v>
      </c>
      <c r="D17" s="1"/>
      <c r="E17" s="1" t="s">
        <v>71</v>
      </c>
      <c r="F17" s="1"/>
      <c r="G17" s="1"/>
      <c r="H17" s="4">
        <v>20.13</v>
      </c>
      <c r="I17" s="4">
        <v>-98.86</v>
      </c>
      <c r="J17" s="4">
        <v>2408</v>
      </c>
      <c r="K17" s="5">
        <v>22448</v>
      </c>
      <c r="L17" s="3" t="s">
        <v>72</v>
      </c>
      <c r="M17" s="1"/>
      <c r="N17" s="4">
        <v>2</v>
      </c>
      <c r="O17" s="1"/>
      <c r="P17" s="1"/>
      <c r="Q17" s="1"/>
      <c r="R17" s="1" t="s">
        <v>34</v>
      </c>
      <c r="S17" s="3"/>
      <c r="T17" s="1"/>
      <c r="U17" s="1" t="str">
        <f t="shared" si="0"/>
        <v> • 2♀♀; same location as preceding; 16 Jun. 1961; SEMC</v>
      </c>
    </row>
    <row r="18" spans="1:21" ht="15">
      <c r="A18" s="1" t="s">
        <v>19</v>
      </c>
      <c r="B18" s="1" t="s">
        <v>28</v>
      </c>
      <c r="C18" s="1" t="s">
        <v>53</v>
      </c>
      <c r="D18" s="1"/>
      <c r="E18" s="4" t="s">
        <v>75</v>
      </c>
      <c r="F18" s="1"/>
      <c r="G18" s="1"/>
      <c r="H18" s="4">
        <v>20.21</v>
      </c>
      <c r="I18" s="4">
        <v>-98.73</v>
      </c>
      <c r="J18" s="4">
        <v>2408</v>
      </c>
      <c r="K18" s="5">
        <v>22883</v>
      </c>
      <c r="L18" s="3" t="s">
        <v>76</v>
      </c>
      <c r="M18" s="4" t="s">
        <v>77</v>
      </c>
      <c r="N18" s="1"/>
      <c r="O18" s="4">
        <v>1</v>
      </c>
      <c r="P18" s="1"/>
      <c r="Q18" s="1"/>
      <c r="R18" s="1" t="s">
        <v>34</v>
      </c>
      <c r="S18" s="3"/>
      <c r="T18" s="1"/>
      <c r="U18" s="1" t="str">
        <f t="shared" si="0"/>
        <v> • 1♂; 5 mi. N of Pachuca; [20.21° N, 98.73° W]; elev. 2408 m.; 25 Aug. 1962; Roberts &amp; Naumann leg.; SEMC</v>
      </c>
    </row>
    <row r="19" spans="1:21" ht="15">
      <c r="A19" s="1" t="s">
        <v>19</v>
      </c>
      <c r="B19" s="1" t="s">
        <v>28</v>
      </c>
      <c r="C19" s="1" t="s">
        <v>53</v>
      </c>
      <c r="D19" s="1"/>
      <c r="E19" s="4" t="s">
        <v>78</v>
      </c>
      <c r="F19" s="1"/>
      <c r="G19" s="1"/>
      <c r="H19" s="4">
        <v>20.1</v>
      </c>
      <c r="I19" s="4">
        <v>-98.84</v>
      </c>
      <c r="J19" s="4">
        <v>2408</v>
      </c>
      <c r="K19" s="5">
        <v>22883</v>
      </c>
      <c r="L19" s="3" t="s">
        <v>76</v>
      </c>
      <c r="M19" s="1" t="s">
        <v>77</v>
      </c>
      <c r="N19" s="1"/>
      <c r="O19" s="4">
        <v>2</v>
      </c>
      <c r="P19" s="4" t="s">
        <v>79</v>
      </c>
      <c r="Q19" s="4" t="s">
        <v>79</v>
      </c>
      <c r="R19" s="1" t="s">
        <v>34</v>
      </c>
      <c r="S19" s="3"/>
      <c r="T19" s="1"/>
      <c r="U19" s="1" t="str">
        <f t="shared" si="0"/>
        <v> • 2♂♂; 5 mi. W of Pachuca; [20.1° N, 98.84° W]; elev. 2408 m.; 25 Aug. 1962; Roberts &amp; Naumann leg.; ex Flourensia sp.; SEMC</v>
      </c>
    </row>
    <row r="20" spans="1:21" ht="15">
      <c r="A20" s="1" t="s">
        <v>19</v>
      </c>
      <c r="B20" s="1" t="s">
        <v>28</v>
      </c>
      <c r="C20" s="1" t="s">
        <v>53</v>
      </c>
      <c r="D20" s="1"/>
      <c r="E20" s="4" t="s">
        <v>78</v>
      </c>
      <c r="F20" s="1"/>
      <c r="G20" s="1"/>
      <c r="H20" s="4">
        <v>20.1</v>
      </c>
      <c r="I20" s="4">
        <v>-98.84</v>
      </c>
      <c r="J20" s="4">
        <v>2408</v>
      </c>
      <c r="K20" s="5">
        <v>22884</v>
      </c>
      <c r="L20" s="3" t="s">
        <v>55</v>
      </c>
      <c r="M20" s="1" t="s">
        <v>80</v>
      </c>
      <c r="N20" s="1"/>
      <c r="O20" s="4">
        <v>1</v>
      </c>
      <c r="P20" s="1"/>
      <c r="Q20" s="1"/>
      <c r="R20" s="1" t="s">
        <v>34</v>
      </c>
      <c r="S20" s="3"/>
      <c r="T20" s="1"/>
      <c r="U20" s="1" t="str">
        <f t="shared" si="0"/>
        <v> • 1♂; same location as preceding; 26 Aug. 1962; Ellen Ordway leg.; SEMC</v>
      </c>
    </row>
    <row r="21" spans="1:21" ht="15">
      <c r="A21" s="1" t="s">
        <v>19</v>
      </c>
      <c r="B21" s="1" t="s">
        <v>28</v>
      </c>
      <c r="C21" s="1" t="s">
        <v>53</v>
      </c>
      <c r="D21" s="1"/>
      <c r="E21" s="4" t="s">
        <v>81</v>
      </c>
      <c r="F21" s="1"/>
      <c r="G21" s="1"/>
      <c r="H21" s="4">
        <v>20.48</v>
      </c>
      <c r="I21" s="4">
        <v>-99.22</v>
      </c>
      <c r="J21" s="4">
        <v>1615</v>
      </c>
      <c r="K21" s="5">
        <v>19533</v>
      </c>
      <c r="L21" s="3" t="s">
        <v>82</v>
      </c>
      <c r="M21" s="1"/>
      <c r="N21" s="4">
        <v>1</v>
      </c>
      <c r="O21" s="4">
        <v>1</v>
      </c>
      <c r="P21" s="1"/>
      <c r="Q21" s="1"/>
      <c r="R21" s="1" t="s">
        <v>34</v>
      </c>
      <c r="S21" s="3"/>
      <c r="T21" s="1"/>
      <c r="U21" s="1" t="str">
        <f t="shared" si="0"/>
        <v> • 1♀, 1♂; Ixmiquilpan; [20.48° N, 99.22° W]; elev. 1615 m.; 23 Jun. 1953; SEMC</v>
      </c>
    </row>
    <row r="22" spans="1:21" ht="15">
      <c r="A22" s="1" t="s">
        <v>19</v>
      </c>
      <c r="B22" s="1" t="s">
        <v>28</v>
      </c>
      <c r="C22" s="1" t="s">
        <v>53</v>
      </c>
      <c r="D22" s="1"/>
      <c r="E22" s="4" t="s">
        <v>83</v>
      </c>
      <c r="F22" s="1"/>
      <c r="G22" s="1"/>
      <c r="H22" s="4">
        <v>20.34</v>
      </c>
      <c r="I22" s="4">
        <v>-99.02</v>
      </c>
      <c r="J22" s="1"/>
      <c r="K22" s="5">
        <v>18793</v>
      </c>
      <c r="L22" s="3" t="s">
        <v>84</v>
      </c>
      <c r="M22" s="4" t="s">
        <v>85</v>
      </c>
      <c r="N22" s="4">
        <v>2</v>
      </c>
      <c r="O22" s="4">
        <v>1</v>
      </c>
      <c r="P22" s="1"/>
      <c r="Q22" s="1"/>
      <c r="R22" s="1" t="s">
        <v>34</v>
      </c>
      <c r="S22" s="3"/>
      <c r="T22" s="1"/>
      <c r="U22" s="1" t="str">
        <f t="shared" si="0"/>
        <v> • 2♀♀, 1♂; Lagunilla; [20.34° N, 99.02° W]; 14 Jun. 1951; H. E. Evans leg.; SEMC</v>
      </c>
    </row>
    <row r="23" spans="1:21" ht="15">
      <c r="A23" s="1" t="s">
        <v>19</v>
      </c>
      <c r="B23" s="1" t="s">
        <v>28</v>
      </c>
      <c r="C23" s="1" t="s">
        <v>53</v>
      </c>
      <c r="D23" s="1"/>
      <c r="E23" s="4" t="s">
        <v>86</v>
      </c>
      <c r="F23" s="1"/>
      <c r="G23" s="1"/>
      <c r="H23" s="4">
        <v>20.1</v>
      </c>
      <c r="I23" s="4">
        <v>-98.73</v>
      </c>
      <c r="J23" s="1"/>
      <c r="K23" s="5">
        <v>13702</v>
      </c>
      <c r="L23" s="3" t="s">
        <v>87</v>
      </c>
      <c r="M23" s="4" t="s">
        <v>88</v>
      </c>
      <c r="N23" s="4">
        <v>1</v>
      </c>
      <c r="O23" s="1"/>
      <c r="P23" s="1"/>
      <c r="Q23" s="1"/>
      <c r="R23" s="1" t="s">
        <v>34</v>
      </c>
      <c r="S23" s="3"/>
      <c r="T23" s="1"/>
      <c r="U23" s="1" t="str">
        <f t="shared" si="0"/>
        <v> • 1♀; Pachuca; [20.1° N, 98.73° W]; 6 Jul. 1937; Mead &amp; Embury leg.; SEMC</v>
      </c>
    </row>
    <row r="24" spans="1:21" ht="15">
      <c r="A24" s="1" t="s">
        <v>19</v>
      </c>
      <c r="B24" s="1" t="s">
        <v>28</v>
      </c>
      <c r="C24" s="1" t="s">
        <v>53</v>
      </c>
      <c r="D24" s="1"/>
      <c r="E24" s="4" t="s">
        <v>86</v>
      </c>
      <c r="F24" s="1"/>
      <c r="G24" s="1"/>
      <c r="H24" s="4">
        <v>20.1</v>
      </c>
      <c r="I24" s="4">
        <v>-98.73</v>
      </c>
      <c r="J24" s="1"/>
      <c r="K24" s="5">
        <v>19534</v>
      </c>
      <c r="L24" s="3" t="s">
        <v>65</v>
      </c>
      <c r="M24" s="1"/>
      <c r="N24" s="4">
        <v>3</v>
      </c>
      <c r="O24" s="4">
        <v>1</v>
      </c>
      <c r="P24" s="1"/>
      <c r="Q24" s="1"/>
      <c r="R24" s="1" t="s">
        <v>34</v>
      </c>
      <c r="S24" s="3"/>
      <c r="T24" s="1"/>
      <c r="U24" s="1" t="str">
        <f t="shared" si="0"/>
        <v> • 3♀♀, 1♂; same location as preceding; 24 Jun. 1953; SEMC</v>
      </c>
    </row>
    <row r="25" spans="1:21" ht="15">
      <c r="A25" s="1" t="s">
        <v>19</v>
      </c>
      <c r="B25" s="1" t="s">
        <v>28</v>
      </c>
      <c r="C25" s="1" t="s">
        <v>53</v>
      </c>
      <c r="D25" s="1"/>
      <c r="E25" s="4" t="s">
        <v>86</v>
      </c>
      <c r="F25" s="1"/>
      <c r="G25" s="1"/>
      <c r="H25" s="4">
        <v>20.1</v>
      </c>
      <c r="I25" s="4">
        <v>-98.73</v>
      </c>
      <c r="J25" s="1"/>
      <c r="K25" s="5">
        <v>19534</v>
      </c>
      <c r="L25" s="3" t="s">
        <v>65</v>
      </c>
      <c r="M25" s="1"/>
      <c r="N25" s="4">
        <v>17</v>
      </c>
      <c r="O25" s="4">
        <v>12</v>
      </c>
      <c r="P25" s="4" t="s">
        <v>67</v>
      </c>
      <c r="Q25" s="4" t="s">
        <v>68</v>
      </c>
      <c r="R25" s="1" t="s">
        <v>34</v>
      </c>
      <c r="S25" s="3"/>
      <c r="T25" s="1"/>
      <c r="U25" s="1" t="str">
        <f t="shared" si="0"/>
        <v> • 17♀♀, 12♂♂; same location as preceding; 24 Jun. 1953; ex Schinus sp.; SEMC</v>
      </c>
    </row>
    <row r="26" spans="1:21" ht="15">
      <c r="A26" s="1" t="s">
        <v>19</v>
      </c>
      <c r="B26" s="1" t="s">
        <v>28</v>
      </c>
      <c r="C26" s="1" t="s">
        <v>53</v>
      </c>
      <c r="D26" s="1"/>
      <c r="E26" s="4" t="s">
        <v>86</v>
      </c>
      <c r="F26" s="1"/>
      <c r="G26" s="1"/>
      <c r="H26" s="4">
        <v>20.1</v>
      </c>
      <c r="I26" s="4">
        <v>-98.73</v>
      </c>
      <c r="J26" s="1"/>
      <c r="K26" s="5">
        <v>19534</v>
      </c>
      <c r="L26" s="3" t="s">
        <v>65</v>
      </c>
      <c r="M26" s="1"/>
      <c r="N26" s="4">
        <v>1</v>
      </c>
      <c r="O26" s="4">
        <v>13</v>
      </c>
      <c r="P26" s="4" t="s">
        <v>89</v>
      </c>
      <c r="Q26" s="4" t="s">
        <v>90</v>
      </c>
      <c r="R26" s="1" t="s">
        <v>34</v>
      </c>
      <c r="S26" s="3"/>
      <c r="T26" s="1"/>
      <c r="U26" s="1" t="str">
        <f t="shared" si="0"/>
        <v> • 1♀, 13♂♂; same location as preceding; 24 Jun. 1953; ex Isocoma veneta; SEMC</v>
      </c>
    </row>
    <row r="27" spans="1:21" ht="15">
      <c r="A27" s="1" t="s">
        <v>19</v>
      </c>
      <c r="B27" s="1" t="s">
        <v>28</v>
      </c>
      <c r="C27" s="1" t="s">
        <v>53</v>
      </c>
      <c r="D27" s="1"/>
      <c r="E27" s="4" t="s">
        <v>86</v>
      </c>
      <c r="F27" s="1"/>
      <c r="G27" s="1"/>
      <c r="H27" s="4">
        <v>20.1</v>
      </c>
      <c r="I27" s="4">
        <v>-98.73</v>
      </c>
      <c r="J27" s="1"/>
      <c r="K27" s="5">
        <v>19899</v>
      </c>
      <c r="L27" s="3" t="s">
        <v>66</v>
      </c>
      <c r="M27" s="1"/>
      <c r="N27" s="4">
        <v>24</v>
      </c>
      <c r="O27" s="4">
        <v>14</v>
      </c>
      <c r="P27" s="4" t="s">
        <v>67</v>
      </c>
      <c r="Q27" s="4" t="s">
        <v>68</v>
      </c>
      <c r="R27" s="1" t="s">
        <v>34</v>
      </c>
      <c r="S27" s="3"/>
      <c r="T27" s="1"/>
      <c r="U27" s="1" t="str">
        <f t="shared" si="0"/>
        <v> • 24♀♀, 14♂♂; same location as preceding; 24 Jun. 1954; ex Schinus sp.; SEMC</v>
      </c>
    </row>
    <row r="28" spans="1:21" ht="15">
      <c r="A28" s="1" t="s">
        <v>19</v>
      </c>
      <c r="B28" s="1" t="s">
        <v>28</v>
      </c>
      <c r="C28" s="1" t="s">
        <v>53</v>
      </c>
      <c r="D28" s="1"/>
      <c r="E28" s="4" t="s">
        <v>86</v>
      </c>
      <c r="F28" s="1"/>
      <c r="G28" s="1"/>
      <c r="H28" s="4">
        <v>20.1</v>
      </c>
      <c r="I28" s="4">
        <v>-98.73</v>
      </c>
      <c r="J28" s="4">
        <v>2225</v>
      </c>
      <c r="K28" s="5">
        <v>19933</v>
      </c>
      <c r="L28" s="3" t="s">
        <v>91</v>
      </c>
      <c r="M28" s="1"/>
      <c r="N28" s="4">
        <v>1</v>
      </c>
      <c r="O28" s="4">
        <v>1</v>
      </c>
      <c r="P28" s="1"/>
      <c r="Q28" s="1"/>
      <c r="R28" s="1" t="s">
        <v>34</v>
      </c>
      <c r="S28" s="3"/>
      <c r="T28" s="1"/>
      <c r="U28" s="1" t="str">
        <f t="shared" si="0"/>
        <v> • 1♀, 1♂; same location as preceding; 28 Jul. 1954; SEMC</v>
      </c>
    </row>
    <row r="29" spans="1:21" ht="15">
      <c r="A29" s="1" t="s">
        <v>19</v>
      </c>
      <c r="B29" s="1" t="s">
        <v>28</v>
      </c>
      <c r="C29" s="1" t="s">
        <v>53</v>
      </c>
      <c r="D29" s="1"/>
      <c r="E29" s="4" t="s">
        <v>92</v>
      </c>
      <c r="F29" s="1"/>
      <c r="G29" s="1"/>
      <c r="H29" s="4">
        <v>20.18</v>
      </c>
      <c r="I29" s="4">
        <v>-99.27</v>
      </c>
      <c r="J29" s="4">
        <v>2012</v>
      </c>
      <c r="K29" s="5">
        <v>22885</v>
      </c>
      <c r="L29" s="3" t="s">
        <v>58</v>
      </c>
      <c r="M29" s="1" t="s">
        <v>59</v>
      </c>
      <c r="N29" s="4">
        <v>1</v>
      </c>
      <c r="O29" s="1"/>
      <c r="P29" s="1"/>
      <c r="Q29" s="1"/>
      <c r="R29" s="1" t="s">
        <v>34</v>
      </c>
      <c r="S29" s="3"/>
      <c r="T29" s="1"/>
      <c r="U29" s="1" t="str">
        <f t="shared" si="0"/>
        <v> • 1♀; Tezontepec, 21 mi. SW of Actopan; [20.18° N, 99.27° W]; elev. 2012 m.; 27 Aug. 1962; Ordway &amp; Marston leg.; SEMC</v>
      </c>
    </row>
    <row r="30" spans="1:21" ht="15">
      <c r="A30" s="1" t="s">
        <v>19</v>
      </c>
      <c r="B30" s="1" t="s">
        <v>28</v>
      </c>
      <c r="C30" s="1" t="s">
        <v>93</v>
      </c>
      <c r="D30" s="1"/>
      <c r="E30" s="4" t="s">
        <v>94</v>
      </c>
      <c r="F30" s="1"/>
      <c r="G30" s="1"/>
      <c r="H30" s="4">
        <v>21.36</v>
      </c>
      <c r="I30" s="4">
        <v>-101.95</v>
      </c>
      <c r="J30" s="4">
        <v>1951</v>
      </c>
      <c r="K30" s="5">
        <v>19957</v>
      </c>
      <c r="L30" s="3" t="s">
        <v>95</v>
      </c>
      <c r="M30" s="4" t="s">
        <v>96</v>
      </c>
      <c r="N30" s="4">
        <v>1</v>
      </c>
      <c r="O30" s="4">
        <v>1</v>
      </c>
      <c r="P30" s="1"/>
      <c r="Q30" s="1"/>
      <c r="R30" s="1" t="s">
        <v>34</v>
      </c>
      <c r="S30" s="3"/>
      <c r="T30" s="1"/>
      <c r="U30" s="1" t="str">
        <f t="shared" si="0"/>
        <v> – Jalisco • 1♀, 1♂; Lagos de Moreno; [21.36° N, 101.95° W]; elev. 1951 m.; 21 Aug. 1954; C. D. Michener &amp; party leg.; SEMC</v>
      </c>
    </row>
    <row r="31" spans="1:21" ht="15">
      <c r="A31" s="1" t="s">
        <v>19</v>
      </c>
      <c r="B31" s="1" t="s">
        <v>28</v>
      </c>
      <c r="C31" s="1" t="s">
        <v>97</v>
      </c>
      <c r="D31" s="1"/>
      <c r="E31" s="1" t="s">
        <v>98</v>
      </c>
      <c r="F31" s="1"/>
      <c r="G31" s="1"/>
      <c r="H31" s="4">
        <v>24.73</v>
      </c>
      <c r="I31" s="4">
        <v>-99.87</v>
      </c>
      <c r="J31" s="4">
        <v>1380</v>
      </c>
      <c r="K31" s="5">
        <v>33321</v>
      </c>
      <c r="L31" s="3" t="s">
        <v>99</v>
      </c>
      <c r="M31" s="1" t="s">
        <v>100</v>
      </c>
      <c r="N31" s="4">
        <v>1</v>
      </c>
      <c r="O31" s="1"/>
      <c r="P31" s="4" t="s">
        <v>101</v>
      </c>
      <c r="Q31" s="4" t="s">
        <v>101</v>
      </c>
      <c r="R31" s="1" t="s">
        <v>34</v>
      </c>
      <c r="S31" s="3"/>
      <c r="T31" s="4" t="s">
        <v>102</v>
      </c>
      <c r="U31" s="1" t="str">
        <f t="shared" si="0"/>
        <v> – Nuevo Leon • 1♀; 3.9 km NE of Iturbide; [24.73° N, 99.87° W]; elev. 1380 m.; 24 Mar. 1991; R. Brooks, R. Leschen leg.; ex yellow poppy; SEMC</v>
      </c>
    </row>
    <row r="32" spans="1:21" ht="15">
      <c r="A32" s="1" t="s">
        <v>19</v>
      </c>
      <c r="B32" s="1" t="s">
        <v>28</v>
      </c>
      <c r="C32" s="1" t="s">
        <v>97</v>
      </c>
      <c r="D32" s="1"/>
      <c r="E32" s="1" t="s">
        <v>103</v>
      </c>
      <c r="F32" s="1"/>
      <c r="G32" s="1"/>
      <c r="H32" s="1">
        <v>24.6</v>
      </c>
      <c r="I32" s="1">
        <v>-99.8</v>
      </c>
      <c r="J32" s="4">
        <v>1440</v>
      </c>
      <c r="K32" s="5">
        <v>33318</v>
      </c>
      <c r="L32" s="3" t="s">
        <v>104</v>
      </c>
      <c r="M32" s="1" t="s">
        <v>100</v>
      </c>
      <c r="N32" s="4">
        <v>1</v>
      </c>
      <c r="O32" s="1"/>
      <c r="P32" s="4" t="s">
        <v>105</v>
      </c>
      <c r="Q32" s="4" t="s">
        <v>105</v>
      </c>
      <c r="R32" s="1" t="s">
        <v>34</v>
      </c>
      <c r="S32" s="3"/>
      <c r="T32" s="4" t="s">
        <v>106</v>
      </c>
      <c r="U32" s="1" t="str">
        <f t="shared" si="0"/>
        <v> • 1♀; 37 km SW of Linares; [24.6° N, 99.8° W]; elev. 1440 m.; 21 Mar. 1991; R. Brooks, R. Leschen leg.; ex Acacia berlandieri; SEMC</v>
      </c>
    </row>
    <row r="33" spans="1:21" ht="15">
      <c r="A33" s="1" t="s">
        <v>19</v>
      </c>
      <c r="B33" s="1" t="s">
        <v>28</v>
      </c>
      <c r="C33" s="1" t="s">
        <v>97</v>
      </c>
      <c r="D33" s="1"/>
      <c r="E33" s="1" t="s">
        <v>107</v>
      </c>
      <c r="F33" s="1"/>
      <c r="G33" s="1"/>
      <c r="H33" s="4">
        <v>24.7</v>
      </c>
      <c r="I33" s="4">
        <v>-99.87</v>
      </c>
      <c r="J33" s="4">
        <v>1545</v>
      </c>
      <c r="K33" s="5">
        <v>33319</v>
      </c>
      <c r="L33" s="3" t="s">
        <v>108</v>
      </c>
      <c r="M33" s="1" t="s">
        <v>100</v>
      </c>
      <c r="N33" s="4">
        <v>1</v>
      </c>
      <c r="O33" s="1"/>
      <c r="P33" s="4" t="s">
        <v>109</v>
      </c>
      <c r="Q33" s="4" t="s">
        <v>109</v>
      </c>
      <c r="R33" s="1" t="s">
        <v>34</v>
      </c>
      <c r="S33" s="3"/>
      <c r="T33" s="4" t="s">
        <v>110</v>
      </c>
      <c r="U33" s="1" t="str">
        <f t="shared" si="0"/>
        <v> • 1♀; 37 km SW of Linares, 4.8 km S on Bosque Escuela Road; [24.7° N, 99.87° W]; elev. 1545 m.; 22 Mar. 1991; R. Brooks, R. Leschen leg.; ex collecting mud or water; SEMC</v>
      </c>
    </row>
    <row r="34" spans="1:21" ht="15">
      <c r="A34" s="1" t="s">
        <v>19</v>
      </c>
      <c r="B34" s="1" t="s">
        <v>28</v>
      </c>
      <c r="C34" s="1" t="s">
        <v>97</v>
      </c>
      <c r="D34" s="1"/>
      <c r="E34" s="1" t="s">
        <v>111</v>
      </c>
      <c r="F34" s="1"/>
      <c r="G34" s="1"/>
      <c r="H34" s="4">
        <v>24.81</v>
      </c>
      <c r="I34" s="4">
        <v>-99.55</v>
      </c>
      <c r="J34" s="4">
        <v>400</v>
      </c>
      <c r="K34" s="5">
        <v>33319</v>
      </c>
      <c r="L34" s="3" t="s">
        <v>108</v>
      </c>
      <c r="M34" s="1" t="s">
        <v>100</v>
      </c>
      <c r="N34" s="1"/>
      <c r="O34" s="4">
        <v>2</v>
      </c>
      <c r="P34" s="4" t="s">
        <v>112</v>
      </c>
      <c r="Q34" s="4" t="s">
        <v>112</v>
      </c>
      <c r="R34" s="1" t="s">
        <v>34</v>
      </c>
      <c r="S34" s="3"/>
      <c r="T34" s="4" t="s">
        <v>113</v>
      </c>
      <c r="U34" s="1" t="str">
        <f t="shared" si="0"/>
        <v> • 2♂♂; 4 km S of Linares; [24.81° N, 99.55° W]; elev. 400 m.; 22 Mar. 1991; R. Brooks, R. Leschen leg.; ex Prosopis laevigata; SEMC</v>
      </c>
    </row>
    <row r="35" spans="1:21" ht="15">
      <c r="A35" s="1" t="s">
        <v>19</v>
      </c>
      <c r="B35" s="1" t="s">
        <v>28</v>
      </c>
      <c r="C35" s="1" t="s">
        <v>97</v>
      </c>
      <c r="D35" s="1"/>
      <c r="E35" s="1" t="s">
        <v>111</v>
      </c>
      <c r="F35" s="1"/>
      <c r="G35" s="1"/>
      <c r="H35" s="4">
        <v>24.81</v>
      </c>
      <c r="I35" s="4">
        <v>-99.55</v>
      </c>
      <c r="J35" s="4">
        <v>400</v>
      </c>
      <c r="K35" s="5">
        <v>33319</v>
      </c>
      <c r="L35" s="3" t="s">
        <v>108</v>
      </c>
      <c r="M35" s="1" t="s">
        <v>100</v>
      </c>
      <c r="N35" s="1"/>
      <c r="O35" s="4">
        <v>1</v>
      </c>
      <c r="P35" s="4" t="s">
        <v>114</v>
      </c>
      <c r="Q35" s="4" t="s">
        <v>115</v>
      </c>
      <c r="R35" s="1" t="s">
        <v>34</v>
      </c>
      <c r="S35" s="3"/>
      <c r="T35" s="4" t="s">
        <v>116</v>
      </c>
      <c r="U35" s="1" t="str">
        <f t="shared" si="0"/>
        <v> • 1♂; same location as preceding; 22 Mar. 1991; R. Brooks, R. Leschen leg.; ex Mimosa malacophylla; SEMC</v>
      </c>
    </row>
    <row r="36" spans="1:21" ht="15">
      <c r="A36" s="1" t="s">
        <v>19</v>
      </c>
      <c r="B36" s="1" t="s">
        <v>28</v>
      </c>
      <c r="C36" s="1" t="s">
        <v>97</v>
      </c>
      <c r="D36" s="1"/>
      <c r="E36" s="1" t="s">
        <v>117</v>
      </c>
      <c r="F36" s="1"/>
      <c r="G36" s="1"/>
      <c r="H36" s="4">
        <v>24.7</v>
      </c>
      <c r="I36" s="4">
        <v>-99.92</v>
      </c>
      <c r="J36" s="4">
        <v>1470</v>
      </c>
      <c r="K36" s="5">
        <v>33320</v>
      </c>
      <c r="L36" s="3" t="s">
        <v>118</v>
      </c>
      <c r="M36" s="1" t="s">
        <v>100</v>
      </c>
      <c r="N36" s="4">
        <v>3</v>
      </c>
      <c r="O36" s="1"/>
      <c r="P36" s="4" t="s">
        <v>119</v>
      </c>
      <c r="Q36" s="1"/>
      <c r="R36" s="1" t="s">
        <v>34</v>
      </c>
      <c r="S36" s="3"/>
      <c r="T36" s="4" t="s">
        <v>120</v>
      </c>
      <c r="U36" s="1" t="str">
        <f t="shared" si="0"/>
        <v> • 3♀♀; 4.2 km S of Iturbide; [24.7° N, 99.92° W]; elev. 1470 m.; 23 Mar. 1991; R. Brooks, R. Leschen leg.; SEMC</v>
      </c>
    </row>
    <row r="37" spans="1:21" ht="15">
      <c r="A37" s="1" t="s">
        <v>19</v>
      </c>
      <c r="B37" s="1" t="s">
        <v>28</v>
      </c>
      <c r="C37" s="1" t="s">
        <v>97</v>
      </c>
      <c r="D37" s="1"/>
      <c r="E37" s="1" t="s">
        <v>121</v>
      </c>
      <c r="F37" s="1"/>
      <c r="G37" s="1"/>
      <c r="H37" s="4">
        <v>25.67</v>
      </c>
      <c r="I37" s="4">
        <v>-100.76</v>
      </c>
      <c r="J37" s="4">
        <v>1250</v>
      </c>
      <c r="K37" s="5">
        <v>40005</v>
      </c>
      <c r="L37" s="3" t="s">
        <v>122</v>
      </c>
      <c r="M37" s="4" t="s">
        <v>43</v>
      </c>
      <c r="N37" s="4">
        <v>1</v>
      </c>
      <c r="O37" s="1"/>
      <c r="P37" s="1"/>
      <c r="Q37" s="1"/>
      <c r="R37" s="1" t="s">
        <v>44</v>
      </c>
      <c r="S37" s="3"/>
      <c r="T37" s="4" t="s">
        <v>123</v>
      </c>
      <c r="U37" s="1" t="str">
        <f t="shared" si="0"/>
        <v> • 1♀; ANP Corral de Bandidos, Garcia; [25.67° N, 100.76° W]; elev. 1250 m.; 11 Jul. 2009; LRF &amp; CVM leg.; LRF</v>
      </c>
    </row>
    <row r="38" spans="1:21" ht="15">
      <c r="A38" s="1" t="s">
        <v>19</v>
      </c>
      <c r="B38" s="1" t="s">
        <v>28</v>
      </c>
      <c r="C38" s="1" t="s">
        <v>97</v>
      </c>
      <c r="D38" s="1"/>
      <c r="E38" s="1" t="s">
        <v>124</v>
      </c>
      <c r="F38" s="1"/>
      <c r="G38" s="1"/>
      <c r="H38" s="1">
        <v>24.78</v>
      </c>
      <c r="I38" s="1">
        <v>-100.09</v>
      </c>
      <c r="J38" s="4">
        <v>1644</v>
      </c>
      <c r="K38" s="5">
        <v>41742</v>
      </c>
      <c r="L38" s="3" t="s">
        <v>125</v>
      </c>
      <c r="M38" s="4" t="s">
        <v>43</v>
      </c>
      <c r="N38" s="4">
        <v>2</v>
      </c>
      <c r="O38" s="1"/>
      <c r="P38" s="4" t="s">
        <v>126</v>
      </c>
      <c r="Q38" s="4" t="s">
        <v>126</v>
      </c>
      <c r="R38" s="1" t="s">
        <v>44</v>
      </c>
      <c r="S38" s="6" t="s">
        <v>127</v>
      </c>
      <c r="T38" s="1"/>
      <c r="U38" s="1" t="str">
        <f t="shared" si="0"/>
        <v> • 2♀♀; Carretera a Galeana 5 km al O de Puerto Pastores, Galeana; [24.78° N, 100.09° W]; elev. 1644 m.; 13 Apr. 2014; LRF &amp; CVM leg.; ex Cowania plicata; LRF UANL-APO-999</v>
      </c>
    </row>
    <row r="39" spans="1:21" ht="15">
      <c r="A39" s="1" t="s">
        <v>19</v>
      </c>
      <c r="B39" s="1" t="s">
        <v>28</v>
      </c>
      <c r="C39" s="1" t="s">
        <v>97</v>
      </c>
      <c r="D39" s="1"/>
      <c r="E39" s="1" t="s">
        <v>128</v>
      </c>
      <c r="F39" s="1"/>
      <c r="G39" s="1"/>
      <c r="H39" s="1">
        <v>25.1</v>
      </c>
      <c r="I39" s="1">
        <v>-100.7</v>
      </c>
      <c r="J39" s="4">
        <v>1923</v>
      </c>
      <c r="K39" s="5">
        <v>41367</v>
      </c>
      <c r="L39" s="3" t="s">
        <v>129</v>
      </c>
      <c r="M39" s="4" t="s">
        <v>43</v>
      </c>
      <c r="N39" s="4">
        <v>1</v>
      </c>
      <c r="O39" s="1"/>
      <c r="P39" s="4" t="s">
        <v>130</v>
      </c>
      <c r="Q39" s="4" t="s">
        <v>130</v>
      </c>
      <c r="R39" s="1" t="s">
        <v>44</v>
      </c>
      <c r="S39" s="3" t="s">
        <v>131</v>
      </c>
      <c r="T39" s="1"/>
      <c r="U39" s="1" t="str">
        <f t="shared" si="0"/>
        <v> • 1♀; Ejido San Juan del Prado, brecha a carretera 57, km 3; [25.1° N, 100.7° W]; elev. 1923 m.; 3 Apr. 2013; LRF &amp; CVM leg.; ex Larrea tridentata; LRF UANL-APO-211</v>
      </c>
    </row>
    <row r="40" spans="1:21" ht="15">
      <c r="A40" s="1" t="s">
        <v>19</v>
      </c>
      <c r="B40" s="1" t="s">
        <v>28</v>
      </c>
      <c r="C40" s="1" t="s">
        <v>97</v>
      </c>
      <c r="D40" s="1"/>
      <c r="E40" s="1" t="s">
        <v>132</v>
      </c>
      <c r="F40" s="1"/>
      <c r="G40" s="1"/>
      <c r="H40" s="1">
        <v>24.89</v>
      </c>
      <c r="I40" s="1">
        <v>-100.23</v>
      </c>
      <c r="J40" s="4">
        <v>3016</v>
      </c>
      <c r="K40" s="5">
        <v>41368</v>
      </c>
      <c r="L40" s="3" t="s">
        <v>133</v>
      </c>
      <c r="M40" s="4" t="s">
        <v>43</v>
      </c>
      <c r="N40" s="4">
        <v>1</v>
      </c>
      <c r="O40" s="1"/>
      <c r="P40" s="4" t="s">
        <v>134</v>
      </c>
      <c r="Q40" s="4" t="s">
        <v>134</v>
      </c>
      <c r="R40" s="1" t="s">
        <v>44</v>
      </c>
      <c r="S40" s="6" t="s">
        <v>135</v>
      </c>
      <c r="T40" s="1"/>
      <c r="U40" s="1" t="str">
        <f t="shared" si="0"/>
        <v> • 1♀; Galeana, Brecha Cerro El Potosi; [24.89° N, 100.23° W]; elev. 3016 m.; 4 Apr. 2013; LRF &amp; CVM leg.; ex Senecio salignus; LRF UANL-APO-402</v>
      </c>
    </row>
    <row r="41" spans="1:21" ht="15">
      <c r="A41" s="1" t="s">
        <v>19</v>
      </c>
      <c r="B41" s="1" t="s">
        <v>28</v>
      </c>
      <c r="C41" s="1" t="s">
        <v>97</v>
      </c>
      <c r="D41" s="1"/>
      <c r="E41" s="1" t="s">
        <v>136</v>
      </c>
      <c r="F41" s="4">
        <v>24.6119</v>
      </c>
      <c r="G41" s="4">
        <v>-100.0014</v>
      </c>
      <c r="H41" s="1"/>
      <c r="I41" s="1"/>
      <c r="J41" s="4">
        <v>2085</v>
      </c>
      <c r="K41" s="5">
        <v>41742</v>
      </c>
      <c r="L41" s="3" t="s">
        <v>125</v>
      </c>
      <c r="M41" s="4" t="s">
        <v>43</v>
      </c>
      <c r="N41" s="4">
        <v>2</v>
      </c>
      <c r="O41" s="1"/>
      <c r="P41" s="1"/>
      <c r="Q41" s="1"/>
      <c r="R41" s="1" t="s">
        <v>44</v>
      </c>
      <c r="S41" s="6" t="s">
        <v>137</v>
      </c>
      <c r="T41" s="1"/>
      <c r="U41" s="1" t="str">
        <f t="shared" si="0"/>
        <v> • 2♀♀; Pablillo; 24.6119° N, 100.0014° W; elev. 2085 m.; 13 Apr. 2014; LRF &amp; CVM leg.; LRF UANL-APO-984</v>
      </c>
    </row>
    <row r="42" spans="1:21" ht="15">
      <c r="A42" s="1" t="s">
        <v>19</v>
      </c>
      <c r="B42" s="1" t="s">
        <v>28</v>
      </c>
      <c r="C42" s="1" t="s">
        <v>138</v>
      </c>
      <c r="D42" s="1"/>
      <c r="E42" s="4" t="s">
        <v>139</v>
      </c>
      <c r="F42" s="4">
        <v>18.2</v>
      </c>
      <c r="G42" s="4">
        <v>-97.65</v>
      </c>
      <c r="H42" s="1"/>
      <c r="I42" s="1"/>
      <c r="J42" s="4">
        <v>1910</v>
      </c>
      <c r="K42" s="5">
        <v>35322</v>
      </c>
      <c r="L42" s="3" t="s">
        <v>140</v>
      </c>
      <c r="M42" s="4" t="s">
        <v>32</v>
      </c>
      <c r="N42" s="4">
        <v>3</v>
      </c>
      <c r="O42" s="1"/>
      <c r="P42" s="4" t="s">
        <v>141</v>
      </c>
      <c r="Q42" s="4" t="s">
        <v>141</v>
      </c>
      <c r="R42" s="1" t="s">
        <v>34</v>
      </c>
      <c r="S42" s="6" t="s">
        <v>142</v>
      </c>
      <c r="T42" s="1"/>
      <c r="U42" s="1" t="str">
        <f t="shared" si="0"/>
        <v> – Oaxaca • 3♀♀; 1.4 km SW of Puebla/Oaxaca border, Highway 125 km 58; 18.2° N, 97.65° W; elev. 1910 m.; 14 Sep. 1996; R. Brooks leg.; ex Agave sp.; SEMC SM0255064, SM0255143, SM0255060</v>
      </c>
    </row>
    <row r="43" spans="1:21" ht="15">
      <c r="A43" s="1" t="s">
        <v>19</v>
      </c>
      <c r="B43" s="1" t="s">
        <v>28</v>
      </c>
      <c r="C43" s="1" t="s">
        <v>143</v>
      </c>
      <c r="D43" s="1"/>
      <c r="E43" s="4" t="s">
        <v>144</v>
      </c>
      <c r="F43" s="4">
        <v>18.2197</v>
      </c>
      <c r="G43" s="4">
        <v>-97.6053</v>
      </c>
      <c r="H43" s="1"/>
      <c r="I43" s="1"/>
      <c r="J43" s="4">
        <v>1990</v>
      </c>
      <c r="K43" s="5">
        <v>35322</v>
      </c>
      <c r="L43" s="3" t="s">
        <v>140</v>
      </c>
      <c r="M43" s="4" t="s">
        <v>32</v>
      </c>
      <c r="N43" s="4">
        <v>1</v>
      </c>
      <c r="O43" s="1"/>
      <c r="P43" s="4" t="s">
        <v>145</v>
      </c>
      <c r="Q43" s="4" t="s">
        <v>145</v>
      </c>
      <c r="R43" s="1" t="s">
        <v>34</v>
      </c>
      <c r="S43" s="6" t="s">
        <v>146</v>
      </c>
      <c r="T43" s="1"/>
      <c r="U43" s="1" t="str">
        <f t="shared" si="0"/>
        <v> – Puebla • 1♀; 1 km W of San Francisco de Acatepec on Highway 125 km 50.4; 18.2197° N, 97.6053° W; elev. 1990 m.; 14 Sep. 1996; R. Brooks leg.; ex Heliopsis annua; SEMC SM0254986</v>
      </c>
    </row>
    <row r="44" spans="1:21" ht="15">
      <c r="A44" s="1" t="s">
        <v>19</v>
      </c>
      <c r="B44" s="1" t="s">
        <v>28</v>
      </c>
      <c r="C44" s="1" t="s">
        <v>143</v>
      </c>
      <c r="D44" s="1"/>
      <c r="E44" s="4" t="s">
        <v>147</v>
      </c>
      <c r="F44" s="1"/>
      <c r="G44" s="1"/>
      <c r="H44" s="4">
        <v>18.12</v>
      </c>
      <c r="I44" s="4">
        <v>-97.96</v>
      </c>
      <c r="J44" s="1"/>
      <c r="K44" s="5">
        <v>19544</v>
      </c>
      <c r="L44" s="3" t="s">
        <v>148</v>
      </c>
      <c r="M44" s="1"/>
      <c r="N44" s="4">
        <v>1</v>
      </c>
      <c r="O44" s="1"/>
      <c r="P44" s="1"/>
      <c r="Q44" s="1"/>
      <c r="R44" s="1" t="s">
        <v>34</v>
      </c>
      <c r="S44" s="3"/>
      <c r="T44" s="1"/>
      <c r="U44" s="1" t="str">
        <f t="shared" si="0"/>
        <v> • 1♀; 4 mi. NW of Petlalcingo; [18.12° N, 97.96° W]; 4 Jul. 1953; SEMC</v>
      </c>
    </row>
    <row r="45" spans="1:21" ht="15">
      <c r="A45" s="1" t="s">
        <v>19</v>
      </c>
      <c r="B45" s="1" t="s">
        <v>28</v>
      </c>
      <c r="C45" s="4" t="s">
        <v>143</v>
      </c>
      <c r="D45" s="1"/>
      <c r="E45" s="4" t="s">
        <v>149</v>
      </c>
      <c r="F45" s="4">
        <v>18.8197</v>
      </c>
      <c r="G45" s="4">
        <v>-97.4922</v>
      </c>
      <c r="H45" s="1"/>
      <c r="I45" s="1"/>
      <c r="J45" s="4">
        <v>2160</v>
      </c>
      <c r="K45" s="5">
        <v>35320</v>
      </c>
      <c r="L45" s="3" t="s">
        <v>150</v>
      </c>
      <c r="M45" s="4" t="s">
        <v>32</v>
      </c>
      <c r="N45" s="4">
        <v>1</v>
      </c>
      <c r="O45" s="1"/>
      <c r="P45" s="4" t="s">
        <v>151</v>
      </c>
      <c r="Q45" s="4" t="s">
        <v>151</v>
      </c>
      <c r="R45" s="1" t="s">
        <v>34</v>
      </c>
      <c r="S45" s="6" t="s">
        <v>152</v>
      </c>
      <c r="T45" s="1"/>
      <c r="U45" s="1" t="str">
        <f t="shared" si="0"/>
        <v> • 1♀; 5 km E of Cuacnopalan on Highway 1350; 18.8197° N, 97.4922° W; elev. 2160 m.; 12 Sep. 1996; R. Brooks leg.; ex yellow medium composite; SEMC SM0255224</v>
      </c>
    </row>
    <row r="46" spans="1:21" ht="15">
      <c r="A46" s="1" t="s">
        <v>19</v>
      </c>
      <c r="B46" s="1" t="s">
        <v>28</v>
      </c>
      <c r="C46" s="1" t="s">
        <v>143</v>
      </c>
      <c r="D46" s="1"/>
      <c r="E46" s="1" t="s">
        <v>153</v>
      </c>
      <c r="F46" s="1"/>
      <c r="G46" s="1"/>
      <c r="H46" s="4">
        <v>18.24</v>
      </c>
      <c r="I46" s="4">
        <v>-98.2</v>
      </c>
      <c r="J46" s="4">
        <v>1250</v>
      </c>
      <c r="K46" s="5"/>
      <c r="L46" s="3"/>
      <c r="M46" s="1"/>
      <c r="N46" s="4">
        <v>1</v>
      </c>
      <c r="O46" s="1"/>
      <c r="P46" s="4" t="s">
        <v>154</v>
      </c>
      <c r="Q46" s="4" t="s">
        <v>155</v>
      </c>
      <c r="R46" s="1" t="s">
        <v>34</v>
      </c>
      <c r="S46" s="3"/>
      <c r="T46" s="1"/>
      <c r="U46" s="1" t="str">
        <f t="shared" si="0"/>
        <v> • 1♀; 8 mi. SE of Tehuitzingo; [18.24° N, 98.2° W]; elev. 1250 m.; ex Zanthoxylum; SEMC</v>
      </c>
    </row>
    <row r="47" spans="1:21" ht="15">
      <c r="A47" s="1" t="s">
        <v>19</v>
      </c>
      <c r="B47" s="1" t="s">
        <v>28</v>
      </c>
      <c r="C47" s="1" t="s">
        <v>143</v>
      </c>
      <c r="D47" s="1"/>
      <c r="E47" s="1" t="s">
        <v>156</v>
      </c>
      <c r="F47" s="4">
        <v>18.91467</v>
      </c>
      <c r="G47" s="4">
        <v>-98.56108</v>
      </c>
      <c r="H47" s="1"/>
      <c r="I47" s="1"/>
      <c r="J47" s="4">
        <v>1900</v>
      </c>
      <c r="K47" s="5">
        <v>40730</v>
      </c>
      <c r="L47" s="3" t="s">
        <v>157</v>
      </c>
      <c r="M47" s="4" t="s">
        <v>158</v>
      </c>
      <c r="N47" s="4">
        <v>1</v>
      </c>
      <c r="O47" s="1"/>
      <c r="P47" s="1"/>
      <c r="Q47" s="1"/>
      <c r="R47" s="1" t="s">
        <v>26</v>
      </c>
      <c r="S47" s="3"/>
      <c r="T47" s="1"/>
      <c r="U47" s="1" t="str">
        <f t="shared" si="0"/>
        <v> • 1♀; Axocopan; 18.91467° N, 98.56108° W; elev. 1900 m.; 6 Jul. 2011; J. Gibbs leg.; WRME</v>
      </c>
    </row>
    <row r="48" spans="1:21" ht="15">
      <c r="A48" s="1" t="s">
        <v>19</v>
      </c>
      <c r="B48" s="1" t="s">
        <v>28</v>
      </c>
      <c r="C48" s="1" t="s">
        <v>143</v>
      </c>
      <c r="D48" s="1"/>
      <c r="E48" s="1" t="s">
        <v>159</v>
      </c>
      <c r="F48" s="4">
        <v>18.2281</v>
      </c>
      <c r="G48" s="4">
        <v>-97.5864</v>
      </c>
      <c r="H48" s="1"/>
      <c r="I48" s="1"/>
      <c r="J48" s="4">
        <v>1900</v>
      </c>
      <c r="K48" s="5">
        <v>35321</v>
      </c>
      <c r="L48" s="3" t="s">
        <v>160</v>
      </c>
      <c r="M48" s="1" t="s">
        <v>32</v>
      </c>
      <c r="N48" s="4">
        <v>1</v>
      </c>
      <c r="O48" s="1"/>
      <c r="P48" s="4" t="s">
        <v>161</v>
      </c>
      <c r="Q48" s="4" t="s">
        <v>161</v>
      </c>
      <c r="R48" s="1" t="s">
        <v>34</v>
      </c>
      <c r="S48" s="6" t="s">
        <v>162</v>
      </c>
      <c r="T48" s="1"/>
      <c r="U48" s="1" t="str">
        <f t="shared" si="0"/>
        <v> • 1♀; San Francisco de Acatepec, Highway 125, km 54.5; 18.2281° N, 97.5864° W; elev. 1900 m.; 13 Sep. 1996; R. Brooks leg.; ex Sanvitalia fruticosa; SEMC SM0254858</v>
      </c>
    </row>
    <row r="49" spans="1:21" ht="15">
      <c r="A49" s="1" t="s">
        <v>19</v>
      </c>
      <c r="B49" s="1" t="s">
        <v>28</v>
      </c>
      <c r="C49" s="1" t="s">
        <v>143</v>
      </c>
      <c r="D49" s="1"/>
      <c r="E49" s="4" t="s">
        <v>163</v>
      </c>
      <c r="F49" s="1"/>
      <c r="G49" s="1"/>
      <c r="H49" s="4">
        <v>18.88</v>
      </c>
      <c r="I49" s="4">
        <v>-97.73</v>
      </c>
      <c r="J49" s="4">
        <v>1951</v>
      </c>
      <c r="K49" s="5">
        <v>19542</v>
      </c>
      <c r="L49" s="3" t="s">
        <v>164</v>
      </c>
      <c r="M49" s="1"/>
      <c r="N49" s="4">
        <v>8</v>
      </c>
      <c r="O49" s="4">
        <v>2</v>
      </c>
      <c r="P49" s="1"/>
      <c r="Q49" s="1"/>
      <c r="R49" s="1" t="s">
        <v>34</v>
      </c>
      <c r="S49" s="3"/>
      <c r="T49" s="1"/>
      <c r="U49" s="1" t="str">
        <f t="shared" si="0"/>
        <v> • 8♀♀, 2♂♂; Tecamachalco; [18.88° N, 97.73° W]; elev. 1951 m.; 2 Jul. 1953; SEMC</v>
      </c>
    </row>
    <row r="50" spans="1:21" ht="15">
      <c r="A50" s="1" t="s">
        <v>19</v>
      </c>
      <c r="B50" s="1" t="s">
        <v>28</v>
      </c>
      <c r="C50" s="1" t="s">
        <v>143</v>
      </c>
      <c r="D50" s="1"/>
      <c r="E50" s="1" t="s">
        <v>165</v>
      </c>
      <c r="F50" s="1"/>
      <c r="G50" s="1"/>
      <c r="H50" s="4">
        <v>18.47</v>
      </c>
      <c r="I50" s="4">
        <v>-97.4</v>
      </c>
      <c r="J50" s="1"/>
      <c r="K50" s="5">
        <v>18802</v>
      </c>
      <c r="L50" s="3" t="s">
        <v>166</v>
      </c>
      <c r="M50" s="4" t="s">
        <v>85</v>
      </c>
      <c r="N50" s="1"/>
      <c r="O50" s="4">
        <v>1</v>
      </c>
      <c r="P50" s="1"/>
      <c r="Q50" s="1"/>
      <c r="R50" s="1" t="s">
        <v>34</v>
      </c>
      <c r="S50" s="3"/>
      <c r="T50" s="1"/>
      <c r="U50" s="1" t="str">
        <f t="shared" si="0"/>
        <v> • 1♂; Tehuacán; [18.47° N, 97.4° W]; 23 Jun. 1951; H. E. Evans leg.; SEMC</v>
      </c>
    </row>
    <row r="51" spans="1:21" ht="15">
      <c r="A51" s="1" t="s">
        <v>19</v>
      </c>
      <c r="B51" s="1" t="s">
        <v>28</v>
      </c>
      <c r="C51" s="1" t="s">
        <v>167</v>
      </c>
      <c r="D51" s="1"/>
      <c r="E51" s="4" t="s">
        <v>168</v>
      </c>
      <c r="F51" s="1"/>
      <c r="G51" s="1"/>
      <c r="H51" s="4">
        <v>20.44</v>
      </c>
      <c r="I51" s="4">
        <v>-99.76</v>
      </c>
      <c r="J51" s="4">
        <v>1981</v>
      </c>
      <c r="K51" s="5"/>
      <c r="L51" s="3"/>
      <c r="M51" s="1"/>
      <c r="N51" s="4">
        <v>9</v>
      </c>
      <c r="O51" s="4">
        <v>3</v>
      </c>
      <c r="P51" s="1"/>
      <c r="Q51" s="1"/>
      <c r="R51" s="1" t="s">
        <v>34</v>
      </c>
      <c r="S51" s="3"/>
      <c r="T51" s="1"/>
      <c r="U51" s="1" t="str">
        <f t="shared" si="0"/>
        <v> – Querétaro • 9♀♀, 3♂♂; 10 mi. E of San Juan del Rio; [20.44° N, 99.76° W]; elev. 1981 m.; SEMC</v>
      </c>
    </row>
    <row r="52" spans="1:21" ht="15">
      <c r="A52" s="1" t="s">
        <v>19</v>
      </c>
      <c r="B52" s="1" t="s">
        <v>28</v>
      </c>
      <c r="C52" s="1" t="s">
        <v>169</v>
      </c>
      <c r="D52" s="1"/>
      <c r="E52" s="4" t="s">
        <v>170</v>
      </c>
      <c r="F52" s="1"/>
      <c r="G52" s="1"/>
      <c r="H52" s="4">
        <v>22.61</v>
      </c>
      <c r="I52" s="4">
        <v>-99.39</v>
      </c>
      <c r="J52" s="4">
        <v>373</v>
      </c>
      <c r="K52" s="5">
        <v>22893</v>
      </c>
      <c r="L52" s="3" t="s">
        <v>171</v>
      </c>
      <c r="M52" s="1" t="s">
        <v>61</v>
      </c>
      <c r="N52" s="4">
        <v>1</v>
      </c>
      <c r="O52" s="1"/>
      <c r="P52" s="1"/>
      <c r="Q52" s="1"/>
      <c r="R52" s="1" t="s">
        <v>34</v>
      </c>
      <c r="S52" s="3"/>
      <c r="T52" s="1"/>
      <c r="U52" s="1" t="str">
        <f t="shared" si="0"/>
        <v> – San Luis Potosi • 1♀; 12 mi. NW of Nuevo Morelos; [22.61° N, 99.39° W]; elev. 373 m.; 4 Sep. 1962; N. Marston leg.; SEMC</v>
      </c>
    </row>
    <row r="53" spans="1:21" ht="15">
      <c r="A53" s="1" t="s">
        <v>19</v>
      </c>
      <c r="B53" s="1" t="s">
        <v>28</v>
      </c>
      <c r="C53" s="1" t="s">
        <v>169</v>
      </c>
      <c r="D53" s="1"/>
      <c r="E53" s="4" t="s">
        <v>172</v>
      </c>
      <c r="F53" s="1"/>
      <c r="G53" s="1"/>
      <c r="H53" s="4">
        <v>21.91</v>
      </c>
      <c r="I53" s="4">
        <v>-101.17</v>
      </c>
      <c r="J53" s="4">
        <v>2073</v>
      </c>
      <c r="K53" s="5">
        <v>22852</v>
      </c>
      <c r="L53" s="3" t="s">
        <v>173</v>
      </c>
      <c r="M53" s="1"/>
      <c r="N53" s="4">
        <v>1</v>
      </c>
      <c r="O53" s="1"/>
      <c r="P53" s="1"/>
      <c r="Q53" s="1"/>
      <c r="R53" s="1" t="s">
        <v>34</v>
      </c>
      <c r="S53" s="3"/>
      <c r="T53" s="1"/>
      <c r="U53" s="1" t="str">
        <f t="shared" si="0"/>
        <v> • 1♀; 20 mi. SW of San Luis Potosi; [21.91° N, 101.17° W]; elev. 2073 m.; 25 Jul. 1962; SEMC</v>
      </c>
    </row>
    <row r="54" spans="1:21" ht="15">
      <c r="A54" s="1" t="s">
        <v>19</v>
      </c>
      <c r="B54" s="4" t="s">
        <v>28</v>
      </c>
      <c r="C54" s="4" t="s">
        <v>169</v>
      </c>
      <c r="D54" s="1"/>
      <c r="E54" s="4" t="s">
        <v>174</v>
      </c>
      <c r="F54" s="1"/>
      <c r="G54" s="1"/>
      <c r="H54" s="4">
        <v>22.4</v>
      </c>
      <c r="I54" s="4">
        <v>-99.53</v>
      </c>
      <c r="J54" s="4">
        <v>1433</v>
      </c>
      <c r="K54" s="5" t="s">
        <v>175</v>
      </c>
      <c r="L54" s="3" t="s">
        <v>176</v>
      </c>
      <c r="M54" s="1"/>
      <c r="N54" s="1"/>
      <c r="O54" s="4">
        <v>1</v>
      </c>
      <c r="P54" s="1"/>
      <c r="Q54" s="1"/>
      <c r="R54" s="1" t="s">
        <v>34</v>
      </c>
      <c r="S54" s="3"/>
      <c r="T54" s="1"/>
      <c r="U54" s="1" t="str">
        <f t="shared" si="0"/>
        <v> • 1♂; 5 mi. E of Ciudad del Maíz; [22.4° N, 99.53° W]; elev. 1433 m.; 22–23 Aug. 1954; SEMC</v>
      </c>
    </row>
    <row r="55" spans="1:21" ht="15">
      <c r="A55" s="1" t="s">
        <v>19</v>
      </c>
      <c r="B55" s="1" t="s">
        <v>28</v>
      </c>
      <c r="C55" s="1" t="s">
        <v>169</v>
      </c>
      <c r="D55" s="1"/>
      <c r="E55" s="4" t="s">
        <v>177</v>
      </c>
      <c r="F55" s="1"/>
      <c r="G55" s="1"/>
      <c r="H55" s="4">
        <v>22.94</v>
      </c>
      <c r="I55" s="4">
        <v>-100.46</v>
      </c>
      <c r="J55" s="4">
        <v>1372</v>
      </c>
      <c r="K55" s="5">
        <v>19958</v>
      </c>
      <c r="L55" s="3" t="s">
        <v>178</v>
      </c>
      <c r="M55" s="1"/>
      <c r="N55" s="4">
        <v>2</v>
      </c>
      <c r="O55" s="1"/>
      <c r="P55" s="1"/>
      <c r="Q55" s="1"/>
      <c r="R55" s="1" t="s">
        <v>34</v>
      </c>
      <c r="S55" s="3"/>
      <c r="T55" s="1"/>
      <c r="U55" s="1" t="str">
        <f t="shared" si="0"/>
        <v> • 2♀♀; El Huizache; [22.94° N, 100.46° W]; elev. 1372 m.; 22 Aug. 1954; SEMC</v>
      </c>
    </row>
    <row r="56" spans="1:21" ht="15">
      <c r="A56" s="1" t="s">
        <v>19</v>
      </c>
      <c r="B56" s="1" t="s">
        <v>28</v>
      </c>
      <c r="C56" s="1" t="s">
        <v>169</v>
      </c>
      <c r="D56" s="1"/>
      <c r="E56" s="4" t="s">
        <v>177</v>
      </c>
      <c r="F56" s="1"/>
      <c r="G56" s="1"/>
      <c r="H56" s="4">
        <v>22.94</v>
      </c>
      <c r="I56" s="4">
        <v>-100.46</v>
      </c>
      <c r="J56" s="4">
        <v>1372</v>
      </c>
      <c r="K56" s="5">
        <v>19958</v>
      </c>
      <c r="L56" s="3" t="s">
        <v>178</v>
      </c>
      <c r="M56" s="1"/>
      <c r="N56" s="4">
        <v>5</v>
      </c>
      <c r="O56" s="1"/>
      <c r="P56" s="4" t="s">
        <v>179</v>
      </c>
      <c r="Q56" s="4" t="s">
        <v>179</v>
      </c>
      <c r="R56" s="1" t="s">
        <v>34</v>
      </c>
      <c r="S56" s="3"/>
      <c r="T56" s="1"/>
      <c r="U56" s="1" t="str">
        <f t="shared" si="0"/>
        <v> • 5♀♀; same location as preceding; 22 Aug. 1954; ex Larrea tridentata var. glutinosa; SEMC</v>
      </c>
    </row>
    <row r="57" spans="1:21" ht="15">
      <c r="A57" s="1" t="s">
        <v>19</v>
      </c>
      <c r="B57" s="1" t="s">
        <v>28</v>
      </c>
      <c r="C57" s="1" t="s">
        <v>169</v>
      </c>
      <c r="D57" s="1"/>
      <c r="E57" s="4" t="s">
        <v>180</v>
      </c>
      <c r="F57" s="1"/>
      <c r="G57" s="1"/>
      <c r="H57" s="4">
        <v>22.59</v>
      </c>
      <c r="I57" s="4">
        <v>-99.38</v>
      </c>
      <c r="J57" s="1"/>
      <c r="K57" s="5">
        <v>20623</v>
      </c>
      <c r="L57" s="3" t="s">
        <v>181</v>
      </c>
      <c r="M57" s="4" t="s">
        <v>52</v>
      </c>
      <c r="N57" s="4">
        <v>1</v>
      </c>
      <c r="O57" s="1"/>
      <c r="P57" s="1"/>
      <c r="Q57" s="1"/>
      <c r="R57" s="1" t="s">
        <v>34</v>
      </c>
      <c r="S57" s="3"/>
      <c r="T57" s="1"/>
      <c r="U57" s="1" t="str">
        <f t="shared" si="0"/>
        <v> • 1♀; El Salto Falls; [22.59° N, 99.38° W]; 17 Jun. 1956; R. E. Beer &amp; party leg.; SEMC</v>
      </c>
    </row>
    <row r="58" spans="1:21" ht="15">
      <c r="A58" s="1" t="s">
        <v>19</v>
      </c>
      <c r="B58" s="1" t="s">
        <v>28</v>
      </c>
      <c r="C58" s="1" t="s">
        <v>182</v>
      </c>
      <c r="D58" s="1"/>
      <c r="E58" s="1" t="s">
        <v>183</v>
      </c>
      <c r="F58" s="4">
        <v>31.33333</v>
      </c>
      <c r="G58" s="4">
        <v>-109.24028</v>
      </c>
      <c r="H58" s="1"/>
      <c r="I58" s="1"/>
      <c r="J58" s="1"/>
      <c r="K58" s="5">
        <v>38453</v>
      </c>
      <c r="L58" s="3" t="s">
        <v>184</v>
      </c>
      <c r="M58" s="4" t="s">
        <v>185</v>
      </c>
      <c r="N58" s="4">
        <v>1</v>
      </c>
      <c r="O58" s="1"/>
      <c r="P58" s="4" t="s">
        <v>186</v>
      </c>
      <c r="Q58" s="4" t="s">
        <v>187</v>
      </c>
      <c r="R58" s="1" t="s">
        <v>188</v>
      </c>
      <c r="S58" s="6" t="s">
        <v>189</v>
      </c>
      <c r="T58" s="1"/>
      <c r="U58" s="1" t="str">
        <f t="shared" si="0"/>
        <v> – Sonora • 1♀; 30 km E of Agua Prieta; 31.33333° N, 109.24028° W; 11 Apr. 2005; R. L. Minckley leg.; ex Cryptantha sp.; PCYU SBV046858</v>
      </c>
    </row>
    <row r="59" spans="1:21" ht="15">
      <c r="A59" s="1" t="s">
        <v>19</v>
      </c>
      <c r="B59" s="1" t="s">
        <v>28</v>
      </c>
      <c r="C59" s="1" t="s">
        <v>182</v>
      </c>
      <c r="D59" s="1"/>
      <c r="E59" s="1" t="s">
        <v>183</v>
      </c>
      <c r="F59" s="1">
        <v>31.33333</v>
      </c>
      <c r="G59" s="1">
        <v>-109.24028</v>
      </c>
      <c r="H59" s="1"/>
      <c r="I59" s="1"/>
      <c r="J59" s="1"/>
      <c r="K59" s="5">
        <v>38453</v>
      </c>
      <c r="L59" s="3" t="s">
        <v>184</v>
      </c>
      <c r="M59" s="2" t="s">
        <v>185</v>
      </c>
      <c r="N59" s="1">
        <v>2</v>
      </c>
      <c r="O59" s="1"/>
      <c r="P59" s="1" t="s">
        <v>190</v>
      </c>
      <c r="Q59" s="1"/>
      <c r="R59" s="1" t="s">
        <v>188</v>
      </c>
      <c r="S59" s="3" t="s">
        <v>191</v>
      </c>
      <c r="T59" s="1"/>
      <c r="U59" s="1" t="str">
        <f t="shared" si="0"/>
        <v> • 2♀♀; same location as preceding; 11 Apr. 2005; R. L. Minckley leg.; PCYU SBV046860, SBV046861</v>
      </c>
    </row>
    <row r="60" spans="1:21" ht="15">
      <c r="A60" s="1" t="s">
        <v>19</v>
      </c>
      <c r="B60" s="1" t="s">
        <v>28</v>
      </c>
      <c r="C60" s="1" t="s">
        <v>182</v>
      </c>
      <c r="D60" s="1"/>
      <c r="E60" s="1" t="s">
        <v>183</v>
      </c>
      <c r="F60" s="4">
        <v>31.33333</v>
      </c>
      <c r="G60" s="4">
        <v>-109.24028</v>
      </c>
      <c r="H60" s="1"/>
      <c r="I60" s="1"/>
      <c r="J60" s="1"/>
      <c r="K60" s="5">
        <v>38464</v>
      </c>
      <c r="L60" s="3" t="s">
        <v>192</v>
      </c>
      <c r="M60" s="4" t="s">
        <v>185</v>
      </c>
      <c r="N60" s="4">
        <v>1</v>
      </c>
      <c r="O60" s="1"/>
      <c r="P60" s="4" t="s">
        <v>193</v>
      </c>
      <c r="Q60" s="4" t="s">
        <v>194</v>
      </c>
      <c r="R60" s="1" t="s">
        <v>188</v>
      </c>
      <c r="S60" s="6" t="s">
        <v>195</v>
      </c>
      <c r="T60" s="1"/>
      <c r="U60" s="1" t="str">
        <f t="shared" si="0"/>
        <v> • 1♀; same location as preceding; 22 Apr. 2005; R. L. Minckley leg.; ex Phacelia popei var. arizonica; PCYU SBV048244</v>
      </c>
    </row>
    <row r="61" spans="1:21" ht="15">
      <c r="A61" s="1" t="s">
        <v>19</v>
      </c>
      <c r="B61" s="1" t="s">
        <v>28</v>
      </c>
      <c r="C61" s="1" t="s">
        <v>182</v>
      </c>
      <c r="D61" s="1"/>
      <c r="E61" s="1" t="s">
        <v>183</v>
      </c>
      <c r="F61" s="4">
        <v>31.33333</v>
      </c>
      <c r="G61" s="4">
        <v>-109.24028</v>
      </c>
      <c r="H61" s="1"/>
      <c r="I61" s="1"/>
      <c r="J61" s="1"/>
      <c r="K61" s="5">
        <v>38464</v>
      </c>
      <c r="L61" s="3" t="s">
        <v>192</v>
      </c>
      <c r="M61" s="4" t="s">
        <v>185</v>
      </c>
      <c r="N61" s="4">
        <v>1</v>
      </c>
      <c r="O61" s="1"/>
      <c r="P61" s="4" t="s">
        <v>196</v>
      </c>
      <c r="Q61" s="4" t="s">
        <v>196</v>
      </c>
      <c r="R61" s="1" t="s">
        <v>188</v>
      </c>
      <c r="S61" s="6" t="s">
        <v>197</v>
      </c>
      <c r="T61" s="1"/>
      <c r="U61" s="1" t="str">
        <f t="shared" si="0"/>
        <v> • 1♀; same location as preceding; 22 Apr. 2005; R. L. Minckley leg.; ex Dalea formosa; PCYU SBV048121</v>
      </c>
    </row>
    <row r="62" spans="1:21" ht="15">
      <c r="A62" s="1" t="s">
        <v>19</v>
      </c>
      <c r="B62" s="1" t="s">
        <v>28</v>
      </c>
      <c r="C62" s="1" t="s">
        <v>182</v>
      </c>
      <c r="D62" s="1"/>
      <c r="E62" s="1" t="s">
        <v>183</v>
      </c>
      <c r="F62" s="4">
        <v>31.33333</v>
      </c>
      <c r="G62" s="4">
        <v>-109.24028</v>
      </c>
      <c r="H62" s="1"/>
      <c r="I62" s="1"/>
      <c r="J62" s="1"/>
      <c r="K62" s="5">
        <v>38464</v>
      </c>
      <c r="L62" s="3" t="s">
        <v>192</v>
      </c>
      <c r="M62" s="4" t="s">
        <v>185</v>
      </c>
      <c r="N62" s="4">
        <v>1</v>
      </c>
      <c r="O62" s="1"/>
      <c r="P62" s="4" t="s">
        <v>198</v>
      </c>
      <c r="Q62" s="4" t="s">
        <v>199</v>
      </c>
      <c r="R62" s="1" t="s">
        <v>188</v>
      </c>
      <c r="S62" s="6" t="s">
        <v>200</v>
      </c>
      <c r="T62" s="1"/>
      <c r="U62" s="1" t="str">
        <f t="shared" si="0"/>
        <v> • 1♀; same location as preceding; 22 Apr. 2005; R. L. Minckley leg.; ex Dieteria canescens; PCYU SBV048127</v>
      </c>
    </row>
    <row r="63" spans="1:21" ht="15">
      <c r="A63" s="1" t="s">
        <v>19</v>
      </c>
      <c r="B63" s="1" t="s">
        <v>28</v>
      </c>
      <c r="C63" s="4" t="s">
        <v>182</v>
      </c>
      <c r="D63" s="1"/>
      <c r="E63" s="4" t="s">
        <v>201</v>
      </c>
      <c r="F63" s="4">
        <v>31.30833</v>
      </c>
      <c r="G63" s="4">
        <v>-109.27361</v>
      </c>
      <c r="H63" s="1"/>
      <c r="I63" s="1"/>
      <c r="J63" s="1"/>
      <c r="K63" s="5">
        <v>38463</v>
      </c>
      <c r="L63" s="3" t="s">
        <v>202</v>
      </c>
      <c r="M63" s="1"/>
      <c r="N63" s="4">
        <v>1</v>
      </c>
      <c r="O63" s="1"/>
      <c r="P63" s="1"/>
      <c r="Q63" s="1"/>
      <c r="R63" s="1" t="s">
        <v>203</v>
      </c>
      <c r="S63" s="6" t="s">
        <v>204</v>
      </c>
      <c r="T63" s="1"/>
      <c r="U63" s="1" t="str">
        <f t="shared" si="0"/>
        <v> • 1♀; Rancho San Bernardino; 31.30833° N, 109.27361° W; 21 Apr. 2005; RLM SBV048083</v>
      </c>
    </row>
    <row r="64" spans="1:21" ht="15">
      <c r="A64" s="1" t="s">
        <v>19</v>
      </c>
      <c r="B64" s="1" t="s">
        <v>28</v>
      </c>
      <c r="C64" s="1" t="s">
        <v>182</v>
      </c>
      <c r="D64" s="1"/>
      <c r="E64" s="1" t="s">
        <v>201</v>
      </c>
      <c r="F64" s="4">
        <v>31.31944</v>
      </c>
      <c r="G64" s="4">
        <v>-109.28417</v>
      </c>
      <c r="H64" s="1"/>
      <c r="I64" s="1"/>
      <c r="J64" s="1"/>
      <c r="K64" s="5">
        <v>38469</v>
      </c>
      <c r="L64" s="3" t="s">
        <v>205</v>
      </c>
      <c r="M64" s="1" t="s">
        <v>185</v>
      </c>
      <c r="N64" s="1">
        <v>1</v>
      </c>
      <c r="O64" s="1"/>
      <c r="P64" s="4" t="s">
        <v>130</v>
      </c>
      <c r="Q64" s="4" t="s">
        <v>130</v>
      </c>
      <c r="R64" s="1" t="s">
        <v>188</v>
      </c>
      <c r="S64" s="6" t="s">
        <v>206</v>
      </c>
      <c r="T64" s="1"/>
      <c r="U64" s="1" t="str">
        <f t="shared" si="0"/>
        <v> • 1♀; Rancho San Bernardino; 31.31944° N, 109.28417° W; 27 Apr. 2005; R. L. Minckley leg.; ex Larrea tridentata; PCYU SBV048575</v>
      </c>
    </row>
    <row r="65" spans="1:21" ht="15">
      <c r="A65" s="1" t="s">
        <v>19</v>
      </c>
      <c r="B65" s="1" t="s">
        <v>28</v>
      </c>
      <c r="C65" s="1" t="s">
        <v>182</v>
      </c>
      <c r="D65" s="1"/>
      <c r="E65" s="1" t="s">
        <v>201</v>
      </c>
      <c r="F65" s="4">
        <v>31.32222</v>
      </c>
      <c r="G65" s="4">
        <v>-109.29306</v>
      </c>
      <c r="H65" s="1"/>
      <c r="I65" s="1"/>
      <c r="J65" s="1"/>
      <c r="K65" s="5">
        <v>38463</v>
      </c>
      <c r="L65" s="3" t="s">
        <v>202</v>
      </c>
      <c r="M65" s="1" t="s">
        <v>207</v>
      </c>
      <c r="N65" s="1">
        <v>1</v>
      </c>
      <c r="O65" s="1"/>
      <c r="P65" s="1"/>
      <c r="Q65" s="1"/>
      <c r="R65" s="1" t="s">
        <v>188</v>
      </c>
      <c r="S65" s="6" t="s">
        <v>208</v>
      </c>
      <c r="T65" s="1"/>
      <c r="U65" s="1" t="str">
        <f t="shared" si="0"/>
        <v> • 1♀; Rancho San Bernardino; 31.32222° N, 109.29306° W; 21 Apr. 2005; A. Romero leg.; PCYU SBV047946</v>
      </c>
    </row>
    <row r="66" spans="1:21" ht="15">
      <c r="A66" s="1" t="s">
        <v>19</v>
      </c>
      <c r="B66" s="1" t="s">
        <v>28</v>
      </c>
      <c r="C66" s="1" t="s">
        <v>182</v>
      </c>
      <c r="D66" s="1"/>
      <c r="E66" s="1" t="s">
        <v>201</v>
      </c>
      <c r="F66" s="4">
        <v>31.32222</v>
      </c>
      <c r="G66" s="4">
        <v>-109.29306</v>
      </c>
      <c r="H66" s="1"/>
      <c r="I66" s="1"/>
      <c r="J66" s="1"/>
      <c r="K66" s="5">
        <v>38491</v>
      </c>
      <c r="L66" s="3" t="s">
        <v>209</v>
      </c>
      <c r="M66" s="1" t="s">
        <v>185</v>
      </c>
      <c r="N66" s="1">
        <v>1</v>
      </c>
      <c r="O66" s="1"/>
      <c r="P66" s="4" t="s">
        <v>210</v>
      </c>
      <c r="Q66" s="4" t="s">
        <v>210</v>
      </c>
      <c r="R66" s="1" t="s">
        <v>188</v>
      </c>
      <c r="S66" s="6" t="s">
        <v>211</v>
      </c>
      <c r="T66" s="1"/>
      <c r="U66" s="1" t="str">
        <f t="shared" si="0"/>
        <v> • 1♀; same location as preceding; 19 May 2005; R. L. Minckley leg.; ex Prosopis velutina; PCYU SBV049986</v>
      </c>
    </row>
    <row r="67" spans="1:21" ht="15">
      <c r="A67" s="1" t="s">
        <v>19</v>
      </c>
      <c r="B67" s="1" t="s">
        <v>28</v>
      </c>
      <c r="C67" s="1" t="s">
        <v>182</v>
      </c>
      <c r="D67" s="1"/>
      <c r="E67" s="1" t="s">
        <v>201</v>
      </c>
      <c r="F67" s="4">
        <v>31.33333</v>
      </c>
      <c r="G67" s="4">
        <v>-109.24028</v>
      </c>
      <c r="H67" s="1"/>
      <c r="I67" s="1"/>
      <c r="J67" s="1"/>
      <c r="K67" s="5">
        <v>38475</v>
      </c>
      <c r="L67" s="3" t="s">
        <v>212</v>
      </c>
      <c r="M67" s="1" t="s">
        <v>185</v>
      </c>
      <c r="N67" s="1"/>
      <c r="O67" s="4">
        <v>1</v>
      </c>
      <c r="P67" s="4" t="s">
        <v>187</v>
      </c>
      <c r="Q67" s="4" t="s">
        <v>187</v>
      </c>
      <c r="R67" s="1" t="s">
        <v>188</v>
      </c>
      <c r="S67" s="6" t="s">
        <v>213</v>
      </c>
      <c r="T67" s="1"/>
      <c r="U67" s="1" t="str">
        <f aca="true" t="shared" si="1" ref="U67:U131">IF(EXACT(B67,B66),IF(EXACT(A67,A66),"",B67),B67)&amp;IF(EXACT(C67,C66),IF(EXACT(A67,A66),""," – "&amp;C67)," – "&amp;C67)&amp;" • "&amp;IF(ISBLANK(N67),IF(O67&gt;1,O67&amp;"♂♂",O67&amp;"♂"),IF(ISBLANK(O67),IF(N67&gt;1,N67&amp;"♀♀",N67&amp;"♀"),IF(N67&gt;1,N67&amp;"♀♀",N67&amp;"♀")&amp;", "&amp;IF(O67&gt;1,O67&amp;"♂♂",O67&amp;"♂")))&amp;IF(AND(EXACT(C67,C66),EXACT(D67,D66),EXACT(E67,E66),EXACT(F67,F66),EXACT(G67,G66),EXACT(H67,H66),EXACT(I67,I66)),"; same location as preceding",IF(ISBLANK(D67),"","; "&amp;D67&amp;" Co.")&amp;IF(ISBLANK(E67),"",IF(ISBLANK(D67),"; "&amp;E67,", "&amp;E67))&amp;IF(ISBLANK(F67),IF(ISBLANK(H67),"","; ["&amp;H67&amp;"° N, "&amp;I67*-1&amp;"° W]"),"; "&amp;F67&amp;"° N, "&amp;G67*-1&amp;"° W")&amp;IF(ISBLANK(J67),"","; elev. "&amp;J67&amp;" m."))&amp;IF(ISBLANK(L67),"","; "&amp;L67)&amp;IF(ISBLANK(M67),"","; "&amp;M67&amp;" leg.")&amp;IF(ISBLANK(Q67),"","; ex "&amp;Q67)&amp;"; "&amp;IF(LEFT(S67,4)=R67,S67,IF(ISBLANK(S67),R67,R67&amp;" "&amp;S67))</f>
        <v> • 1♂; Rancho San Bernardino; 31.33333° N, 109.24028° W; 3 May 2005; R. L. Minckley leg.; ex Cryptantha sp.; PCYU SBV048873</v>
      </c>
    </row>
    <row r="68" spans="1:21" ht="15">
      <c r="A68" s="1" t="s">
        <v>19</v>
      </c>
      <c r="B68" s="1" t="s">
        <v>28</v>
      </c>
      <c r="C68" s="1" t="s">
        <v>214</v>
      </c>
      <c r="D68" s="1"/>
      <c r="E68" s="4" t="s">
        <v>215</v>
      </c>
      <c r="F68" s="1"/>
      <c r="G68" s="1"/>
      <c r="H68" s="4">
        <v>19.94</v>
      </c>
      <c r="I68" s="4">
        <v>-99.88</v>
      </c>
      <c r="J68" s="4">
        <v>2469</v>
      </c>
      <c r="K68" s="5">
        <v>19954</v>
      </c>
      <c r="L68" s="3" t="s">
        <v>216</v>
      </c>
      <c r="M68" s="1"/>
      <c r="N68" s="4">
        <v>1</v>
      </c>
      <c r="O68" s="1"/>
      <c r="P68" s="1"/>
      <c r="Q68" s="1"/>
      <c r="R68" s="1" t="s">
        <v>34</v>
      </c>
      <c r="S68" s="3"/>
      <c r="T68" s="1"/>
      <c r="U68" s="1" t="str">
        <f t="shared" si="1"/>
        <v> – State of Mexico • 1♀; 10 mi. N of Atlacomulco; [19.94° N, 99.88° W]; elev. 2469 m.; 18 Aug. 1954; SEMC</v>
      </c>
    </row>
    <row r="69" spans="1:21" ht="15">
      <c r="A69" s="1" t="s">
        <v>19</v>
      </c>
      <c r="B69" s="1" t="s">
        <v>28</v>
      </c>
      <c r="C69" s="1" t="s">
        <v>214</v>
      </c>
      <c r="D69" s="1"/>
      <c r="E69" s="4" t="s">
        <v>217</v>
      </c>
      <c r="F69" s="1"/>
      <c r="G69" s="1"/>
      <c r="H69" s="1"/>
      <c r="I69" s="1"/>
      <c r="J69" s="1"/>
      <c r="K69" s="5">
        <v>18852</v>
      </c>
      <c r="L69" s="3" t="s">
        <v>218</v>
      </c>
      <c r="M69" s="1"/>
      <c r="N69" s="4">
        <v>3</v>
      </c>
      <c r="O69" s="1"/>
      <c r="P69" s="1"/>
      <c r="Q69" s="1"/>
      <c r="R69" s="1" t="s">
        <v>34</v>
      </c>
      <c r="S69" s="3"/>
      <c r="T69" s="1"/>
      <c r="U69" s="1" t="str">
        <f t="shared" si="1"/>
        <v> • 3♀♀; 10 mi. NW of Chico; 12 Aug. 1951; SEMC</v>
      </c>
    </row>
    <row r="70" spans="1:21" ht="15">
      <c r="A70" s="1" t="s">
        <v>19</v>
      </c>
      <c r="B70" s="1" t="s">
        <v>28</v>
      </c>
      <c r="C70" s="1" t="s">
        <v>214</v>
      </c>
      <c r="D70" s="1"/>
      <c r="E70" s="1" t="s">
        <v>217</v>
      </c>
      <c r="F70" s="1"/>
      <c r="G70" s="1"/>
      <c r="H70" s="1"/>
      <c r="I70" s="1"/>
      <c r="J70" s="1"/>
      <c r="K70" s="5">
        <v>19948</v>
      </c>
      <c r="L70" s="3" t="s">
        <v>219</v>
      </c>
      <c r="M70" s="1"/>
      <c r="N70" s="4">
        <v>1</v>
      </c>
      <c r="O70" s="1"/>
      <c r="P70" s="1"/>
      <c r="Q70" s="1"/>
      <c r="R70" s="1" t="s">
        <v>34</v>
      </c>
      <c r="S70" s="3"/>
      <c r="T70" s="1"/>
      <c r="U70" s="1" t="str">
        <f t="shared" si="1"/>
        <v> • 1♀; same location as preceding; 12 Aug. 1954; SEMC</v>
      </c>
    </row>
    <row r="71" spans="1:21" ht="15">
      <c r="A71" s="1" t="s">
        <v>19</v>
      </c>
      <c r="B71" s="1" t="s">
        <v>28</v>
      </c>
      <c r="C71" s="1" t="s">
        <v>214</v>
      </c>
      <c r="D71" s="1"/>
      <c r="E71" s="4" t="s">
        <v>220</v>
      </c>
      <c r="F71" s="1"/>
      <c r="G71" s="1"/>
      <c r="H71" s="4">
        <v>20.05</v>
      </c>
      <c r="I71" s="4">
        <v>-99.88</v>
      </c>
      <c r="J71" s="4">
        <v>2621</v>
      </c>
      <c r="K71" s="5">
        <v>19954</v>
      </c>
      <c r="L71" s="3" t="s">
        <v>216</v>
      </c>
      <c r="M71" s="4" t="s">
        <v>96</v>
      </c>
      <c r="N71" s="1"/>
      <c r="O71" s="4">
        <v>1</v>
      </c>
      <c r="P71" s="1"/>
      <c r="Q71" s="1"/>
      <c r="R71" s="1" t="s">
        <v>34</v>
      </c>
      <c r="S71" s="3"/>
      <c r="T71" s="1"/>
      <c r="U71" s="1" t="str">
        <f t="shared" si="1"/>
        <v> • 1♂; 17 mi. N of Atlacomulco; [20.05° N, 99.88° W]; elev. 2621 m.; 18 Aug. 1954; C. D. Michener &amp; party leg.; SEMC</v>
      </c>
    </row>
    <row r="72" spans="1:21" ht="15">
      <c r="A72" s="1" t="s">
        <v>19</v>
      </c>
      <c r="B72" s="1" t="s">
        <v>28</v>
      </c>
      <c r="C72" s="1" t="s">
        <v>214</v>
      </c>
      <c r="D72" s="1"/>
      <c r="E72" s="4" t="s">
        <v>221</v>
      </c>
      <c r="F72" s="1"/>
      <c r="G72" s="1"/>
      <c r="H72" s="4">
        <v>19.62</v>
      </c>
      <c r="I72" s="4">
        <v>-98.94</v>
      </c>
      <c r="J72" s="4">
        <v>2103</v>
      </c>
      <c r="K72" s="5">
        <v>19948</v>
      </c>
      <c r="L72" s="3" t="s">
        <v>219</v>
      </c>
      <c r="M72" s="1"/>
      <c r="N72" s="4">
        <v>1</v>
      </c>
      <c r="O72" s="1"/>
      <c r="P72" s="1"/>
      <c r="Q72" s="1"/>
      <c r="R72" s="1" t="s">
        <v>34</v>
      </c>
      <c r="S72" s="3"/>
      <c r="T72" s="1"/>
      <c r="U72" s="1" t="str">
        <f t="shared" si="1"/>
        <v> • 1♀; Tepexpan; [19.62° N, 98.94° W]; elev. 2103 m.; 12 Aug. 1954; SEMC</v>
      </c>
    </row>
    <row r="73" spans="1:21" ht="15">
      <c r="A73" s="1" t="s">
        <v>19</v>
      </c>
      <c r="B73" s="1" t="s">
        <v>222</v>
      </c>
      <c r="C73" s="1" t="s">
        <v>223</v>
      </c>
      <c r="D73" s="1" t="s">
        <v>224</v>
      </c>
      <c r="E73" s="1" t="s">
        <v>225</v>
      </c>
      <c r="F73" s="1"/>
      <c r="G73" s="1"/>
      <c r="H73" s="4">
        <v>31.923</v>
      </c>
      <c r="I73" s="4">
        <v>-109.262</v>
      </c>
      <c r="J73" s="1"/>
      <c r="K73" s="5">
        <v>40061</v>
      </c>
      <c r="L73" s="3" t="s">
        <v>226</v>
      </c>
      <c r="M73" s="4" t="s">
        <v>227</v>
      </c>
      <c r="N73" s="4">
        <v>1</v>
      </c>
      <c r="O73" s="1"/>
      <c r="P73" s="1"/>
      <c r="Q73" s="1"/>
      <c r="R73" s="1" t="s">
        <v>228</v>
      </c>
      <c r="S73" s="3"/>
      <c r="T73" s="1"/>
      <c r="U73" s="1" t="str">
        <f t="shared" si="1"/>
        <v>UNITED STATES – Arizona • 1♀; Cochise Co., 0.7 mi. above (S of) Onion Saddle; [31.923° N, 109.262° W]; 5 Sep. 2009; J. S. Ascher leg.; AMNH</v>
      </c>
    </row>
    <row r="74" spans="1:21" ht="15">
      <c r="A74" s="1" t="s">
        <v>19</v>
      </c>
      <c r="B74" s="1" t="s">
        <v>222</v>
      </c>
      <c r="C74" s="1" t="s">
        <v>223</v>
      </c>
      <c r="D74" s="1" t="s">
        <v>224</v>
      </c>
      <c r="E74" s="1" t="s">
        <v>229</v>
      </c>
      <c r="F74" s="1"/>
      <c r="G74" s="1"/>
      <c r="H74" s="4">
        <v>31.347</v>
      </c>
      <c r="I74" s="4">
        <v>-109.507</v>
      </c>
      <c r="J74" s="1"/>
      <c r="K74" s="5">
        <v>37850</v>
      </c>
      <c r="L74" s="3" t="s">
        <v>230</v>
      </c>
      <c r="M74" s="4" t="s">
        <v>231</v>
      </c>
      <c r="N74" s="4">
        <v>1</v>
      </c>
      <c r="O74" s="1"/>
      <c r="P74" s="1"/>
      <c r="Q74" s="1"/>
      <c r="R74" s="1" t="s">
        <v>228</v>
      </c>
      <c r="S74" s="3"/>
      <c r="T74" s="1"/>
      <c r="U74" s="1" t="str">
        <f t="shared" si="1"/>
        <v> • 1♀; Cochise Co., 1 mi. E of Douglas; [31.347° N, 109.507° W]; 17 Aug. 2003; J. S. Ascher, J. G. Rozen, M. A. Rozen leg.; AMNH</v>
      </c>
    </row>
    <row r="75" spans="1:21" ht="15">
      <c r="A75" s="1" t="s">
        <v>19</v>
      </c>
      <c r="B75" s="1" t="s">
        <v>222</v>
      </c>
      <c r="C75" s="1" t="s">
        <v>223</v>
      </c>
      <c r="D75" s="1" t="s">
        <v>224</v>
      </c>
      <c r="E75" s="1" t="s">
        <v>232</v>
      </c>
      <c r="F75" s="1"/>
      <c r="G75" s="1"/>
      <c r="H75" s="4">
        <v>31.56</v>
      </c>
      <c r="I75" s="4">
        <v>-109.29</v>
      </c>
      <c r="J75" s="1"/>
      <c r="K75" s="5">
        <v>34942</v>
      </c>
      <c r="L75" s="3" t="s">
        <v>233</v>
      </c>
      <c r="M75" s="4" t="s">
        <v>227</v>
      </c>
      <c r="N75" s="4">
        <v>1</v>
      </c>
      <c r="O75" s="1"/>
      <c r="P75" s="1"/>
      <c r="Q75" s="1"/>
      <c r="R75" s="1" t="s">
        <v>228</v>
      </c>
      <c r="S75" s="3"/>
      <c r="T75" s="1"/>
      <c r="U75" s="1" t="str">
        <f t="shared" si="1"/>
        <v> • 1♀; Cochise Co., 13 mi. SW of Apache; [31.56° N, 109.29° W]; 31 Aug. 1995; J. S. Ascher leg.; AMNH</v>
      </c>
    </row>
    <row r="76" spans="1:21" ht="15">
      <c r="A76" s="1" t="s">
        <v>19</v>
      </c>
      <c r="B76" s="1" t="s">
        <v>222</v>
      </c>
      <c r="C76" s="1" t="s">
        <v>223</v>
      </c>
      <c r="D76" s="1" t="s">
        <v>224</v>
      </c>
      <c r="E76" s="1" t="s">
        <v>234</v>
      </c>
      <c r="F76" s="1"/>
      <c r="G76" s="1"/>
      <c r="H76" s="4">
        <v>31.57</v>
      </c>
      <c r="I76" s="4">
        <v>-109.54</v>
      </c>
      <c r="J76" s="1"/>
      <c r="K76" s="5">
        <v>40063</v>
      </c>
      <c r="L76" s="3" t="s">
        <v>235</v>
      </c>
      <c r="M76" s="4" t="s">
        <v>227</v>
      </c>
      <c r="N76" s="4">
        <v>1</v>
      </c>
      <c r="O76" s="1"/>
      <c r="P76" s="4" t="s">
        <v>130</v>
      </c>
      <c r="Q76" s="4" t="s">
        <v>130</v>
      </c>
      <c r="R76" s="1" t="s">
        <v>228</v>
      </c>
      <c r="S76" s="3"/>
      <c r="T76" s="1"/>
      <c r="U76" s="1" t="str">
        <f t="shared" si="1"/>
        <v> • 1♀; Cochise Co., 14 mi. N of Douglas, road to Rucker Canyon; [31.57° N, 109.54° W]; 7 Sep. 2009; J. S. Ascher leg.; ex Larrea tridentata; AMNH</v>
      </c>
    </row>
    <row r="77" spans="1:21" ht="15">
      <c r="A77" s="1" t="s">
        <v>19</v>
      </c>
      <c r="B77" s="1" t="s">
        <v>222</v>
      </c>
      <c r="C77" s="1" t="s">
        <v>223</v>
      </c>
      <c r="D77" s="1" t="s">
        <v>224</v>
      </c>
      <c r="E77" s="1" t="s">
        <v>236</v>
      </c>
      <c r="F77" s="1"/>
      <c r="G77" s="1"/>
      <c r="H77" s="4">
        <v>31.91</v>
      </c>
      <c r="I77" s="4">
        <v>-109.69</v>
      </c>
      <c r="J77" s="1"/>
      <c r="K77" s="5">
        <v>34932</v>
      </c>
      <c r="L77" s="3" t="s">
        <v>237</v>
      </c>
      <c r="M77" s="4" t="s">
        <v>238</v>
      </c>
      <c r="N77" s="4">
        <v>1</v>
      </c>
      <c r="O77" s="1"/>
      <c r="P77" s="1"/>
      <c r="Q77" s="1"/>
      <c r="R77" s="1" t="s">
        <v>228</v>
      </c>
      <c r="S77" s="3"/>
      <c r="T77" s="1"/>
      <c r="U77" s="1" t="str">
        <f t="shared" si="1"/>
        <v> • 1♀; Cochise Co., 3 mi. NW of Sunizona; [31.91° N, 109.69° W]; 21 Aug. 1995; J. G. Rozen &amp; S. A. Budick leg.; AMNH</v>
      </c>
    </row>
    <row r="78" spans="1:21" ht="15">
      <c r="A78" s="1" t="s">
        <v>19</v>
      </c>
      <c r="B78" s="1" t="s">
        <v>222</v>
      </c>
      <c r="C78" s="1" t="s">
        <v>223</v>
      </c>
      <c r="D78" s="1" t="s">
        <v>224</v>
      </c>
      <c r="E78" s="1" t="s">
        <v>239</v>
      </c>
      <c r="F78" s="1"/>
      <c r="G78" s="1"/>
      <c r="H78" s="4">
        <v>31.905</v>
      </c>
      <c r="I78" s="4">
        <v>-109.28</v>
      </c>
      <c r="J78" s="1"/>
      <c r="K78" s="5">
        <v>34941</v>
      </c>
      <c r="L78" s="3" t="s">
        <v>240</v>
      </c>
      <c r="M78" s="4" t="s">
        <v>227</v>
      </c>
      <c r="N78" s="4">
        <v>1</v>
      </c>
      <c r="O78" s="1"/>
      <c r="P78" s="1"/>
      <c r="Q78" s="1"/>
      <c r="R78" s="1" t="s">
        <v>228</v>
      </c>
      <c r="S78" s="3"/>
      <c r="T78" s="1"/>
      <c r="U78" s="1" t="str">
        <f t="shared" si="1"/>
        <v> • 1♀; Cochise Co., Barfoot Junction; [31.905° N, 109.28° W]; 30 Aug. 1995; J. S. Ascher leg.; AMNH</v>
      </c>
    </row>
    <row r="79" spans="1:21" ht="15">
      <c r="A79" s="1" t="s">
        <v>19</v>
      </c>
      <c r="B79" s="1" t="s">
        <v>222</v>
      </c>
      <c r="C79" s="4" t="s">
        <v>223</v>
      </c>
      <c r="D79" s="4" t="s">
        <v>224</v>
      </c>
      <c r="E79" s="4" t="s">
        <v>241</v>
      </c>
      <c r="F79" s="4">
        <v>31.91721</v>
      </c>
      <c r="G79" s="4">
        <v>-109.27945</v>
      </c>
      <c r="H79" s="1"/>
      <c r="I79" s="1"/>
      <c r="J79" s="4">
        <v>2484</v>
      </c>
      <c r="K79" s="5">
        <v>42898</v>
      </c>
      <c r="L79" s="3" t="s">
        <v>242</v>
      </c>
      <c r="M79" s="1"/>
      <c r="N79" s="4">
        <v>1</v>
      </c>
      <c r="O79" s="1"/>
      <c r="P79" s="4" t="s">
        <v>243</v>
      </c>
      <c r="Q79" s="4" t="s">
        <v>243</v>
      </c>
      <c r="R79" s="1" t="s">
        <v>244</v>
      </c>
      <c r="S79" s="6" t="s">
        <v>245</v>
      </c>
      <c r="T79" s="1"/>
      <c r="U79" s="1" t="str">
        <f t="shared" si="1"/>
        <v> • 1♀; Cochise Co., Coronado National Forest, Barfoot Park; 31.91721° N, 109.27945° W; elev. 2484 m.; 12 Jun. 2017; ex Iris missouriensis; BBSL1071202</v>
      </c>
    </row>
    <row r="80" spans="1:21" ht="15">
      <c r="A80" s="1" t="s">
        <v>19</v>
      </c>
      <c r="B80" s="1" t="s">
        <v>222</v>
      </c>
      <c r="C80" s="4" t="s">
        <v>223</v>
      </c>
      <c r="D80" s="4" t="s">
        <v>224</v>
      </c>
      <c r="E80" s="4" t="s">
        <v>241</v>
      </c>
      <c r="F80" s="4">
        <v>31.91721</v>
      </c>
      <c r="G80" s="4">
        <v>-109.27945</v>
      </c>
      <c r="H80" s="1"/>
      <c r="I80" s="1"/>
      <c r="J80" s="4">
        <v>2484</v>
      </c>
      <c r="K80" s="5">
        <v>42898</v>
      </c>
      <c r="L80" s="3" t="s">
        <v>242</v>
      </c>
      <c r="M80" s="1"/>
      <c r="N80" s="1"/>
      <c r="O80" s="4">
        <v>2</v>
      </c>
      <c r="P80" s="4" t="s">
        <v>243</v>
      </c>
      <c r="Q80" s="4" t="s">
        <v>243</v>
      </c>
      <c r="R80" s="1" t="s">
        <v>244</v>
      </c>
      <c r="S80" s="6" t="s">
        <v>246</v>
      </c>
      <c r="T80" s="1"/>
      <c r="U80" s="1" t="str">
        <f t="shared" si="1"/>
        <v> • 2♂♂; same location as preceding; 12 Jun. 2017; ex Iris missouriensis; BBSL1071221, BBSL1071294</v>
      </c>
    </row>
    <row r="81" spans="1:21" ht="15">
      <c r="A81" s="1" t="s">
        <v>19</v>
      </c>
      <c r="B81" s="1" t="s">
        <v>222</v>
      </c>
      <c r="C81" s="4" t="s">
        <v>223</v>
      </c>
      <c r="D81" s="4" t="s">
        <v>224</v>
      </c>
      <c r="E81" s="4" t="s">
        <v>241</v>
      </c>
      <c r="F81" s="4">
        <v>31.91744</v>
      </c>
      <c r="G81" s="4">
        <v>-109.27863</v>
      </c>
      <c r="H81" s="1"/>
      <c r="I81" s="1"/>
      <c r="J81" s="4">
        <v>2434</v>
      </c>
      <c r="K81" s="5">
        <v>42898</v>
      </c>
      <c r="L81" s="3" t="s">
        <v>242</v>
      </c>
      <c r="M81" s="1"/>
      <c r="N81" s="4">
        <v>2</v>
      </c>
      <c r="O81" s="1"/>
      <c r="P81" s="4" t="s">
        <v>243</v>
      </c>
      <c r="Q81" s="4" t="s">
        <v>243</v>
      </c>
      <c r="R81" s="1" t="s">
        <v>244</v>
      </c>
      <c r="S81" s="6" t="s">
        <v>247</v>
      </c>
      <c r="T81" s="1"/>
      <c r="U81" s="1" t="str">
        <f t="shared" si="1"/>
        <v> • 2♀♀; Cochise Co., Coronado National Forest, Barfoot Park; 31.91744° N, 109.27863° W; elev. 2434 m.; 12 Jun. 2017; ex Iris missouriensis; BBSL1071244, BBSL1073310</v>
      </c>
    </row>
    <row r="82" spans="1:21" ht="15">
      <c r="A82" s="1" t="s">
        <v>19</v>
      </c>
      <c r="B82" s="1" t="s">
        <v>222</v>
      </c>
      <c r="C82" s="4" t="s">
        <v>223</v>
      </c>
      <c r="D82" s="4" t="s">
        <v>224</v>
      </c>
      <c r="E82" s="4" t="s">
        <v>241</v>
      </c>
      <c r="F82" s="4">
        <v>31.91744</v>
      </c>
      <c r="G82" s="4">
        <v>-109.27863</v>
      </c>
      <c r="H82" s="1"/>
      <c r="I82" s="1"/>
      <c r="J82" s="4">
        <v>2434</v>
      </c>
      <c r="K82" s="5">
        <v>42917</v>
      </c>
      <c r="L82" s="3" t="s">
        <v>248</v>
      </c>
      <c r="M82" s="1"/>
      <c r="N82" s="4">
        <v>1</v>
      </c>
      <c r="O82" s="1"/>
      <c r="P82" s="4" t="s">
        <v>249</v>
      </c>
      <c r="Q82" s="4" t="s">
        <v>249</v>
      </c>
      <c r="R82" s="1" t="s">
        <v>244</v>
      </c>
      <c r="S82" s="6" t="s">
        <v>250</v>
      </c>
      <c r="T82" s="1"/>
      <c r="U82" s="1" t="str">
        <f t="shared" si="1"/>
        <v> • 1♀; same location as preceding; 1 Jul. 2017; ex Verbascum thapsus; BBSL1071232</v>
      </c>
    </row>
    <row r="83" spans="1:21" ht="15">
      <c r="A83" s="1" t="s">
        <v>19</v>
      </c>
      <c r="B83" s="1" t="s">
        <v>222</v>
      </c>
      <c r="C83" s="4" t="s">
        <v>223</v>
      </c>
      <c r="D83" s="4" t="s">
        <v>224</v>
      </c>
      <c r="E83" s="4" t="s">
        <v>241</v>
      </c>
      <c r="F83" s="4">
        <v>31.9176</v>
      </c>
      <c r="G83" s="4">
        <v>-109.2793</v>
      </c>
      <c r="H83" s="1"/>
      <c r="I83" s="1"/>
      <c r="J83" s="4">
        <v>2468</v>
      </c>
      <c r="K83" s="5">
        <v>42898</v>
      </c>
      <c r="L83" s="3" t="s">
        <v>242</v>
      </c>
      <c r="M83" s="1"/>
      <c r="N83" s="4">
        <v>3</v>
      </c>
      <c r="O83" s="1"/>
      <c r="P83" s="4" t="s">
        <v>243</v>
      </c>
      <c r="Q83" s="4" t="s">
        <v>243</v>
      </c>
      <c r="R83" s="1" t="s">
        <v>244</v>
      </c>
      <c r="S83" s="6" t="s">
        <v>251</v>
      </c>
      <c r="T83" s="1"/>
      <c r="U83" s="1" t="str">
        <f t="shared" si="1"/>
        <v> • 3♀♀; Cochise Co., Coronado National Forest, Barfoot Park; 31.9176° N, 109.2793° W; elev. 2468 m.; 12 Jun. 2017; ex Iris missouriensis; BBSL1071180, BBSL1071181, BBSL1073323</v>
      </c>
    </row>
    <row r="84" spans="1:21" ht="15">
      <c r="A84" s="1" t="s">
        <v>19</v>
      </c>
      <c r="B84" s="1" t="s">
        <v>222</v>
      </c>
      <c r="C84" s="4" t="s">
        <v>223</v>
      </c>
      <c r="D84" s="4" t="s">
        <v>224</v>
      </c>
      <c r="E84" s="4" t="s">
        <v>241</v>
      </c>
      <c r="F84" s="4">
        <v>31.9176</v>
      </c>
      <c r="G84" s="4">
        <v>-109.2793</v>
      </c>
      <c r="H84" s="1"/>
      <c r="I84" s="1"/>
      <c r="J84" s="4">
        <v>2468</v>
      </c>
      <c r="K84" s="5">
        <v>42898</v>
      </c>
      <c r="L84" s="3" t="s">
        <v>242</v>
      </c>
      <c r="M84" s="1"/>
      <c r="N84" s="1"/>
      <c r="O84" s="4">
        <v>1</v>
      </c>
      <c r="P84" s="4" t="s">
        <v>252</v>
      </c>
      <c r="Q84" s="4" t="s">
        <v>252</v>
      </c>
      <c r="R84" s="1" t="s">
        <v>244</v>
      </c>
      <c r="S84" s="6" t="s">
        <v>253</v>
      </c>
      <c r="T84" s="1"/>
      <c r="U84" s="1" t="str">
        <f t="shared" si="1"/>
        <v> • 1♂; same location as preceding; 12 Jun. 2017; ex Erigeron divergens; BBSL1071247</v>
      </c>
    </row>
    <row r="85" spans="1:21" ht="15">
      <c r="A85" s="1" t="s">
        <v>19</v>
      </c>
      <c r="B85" s="1" t="s">
        <v>222</v>
      </c>
      <c r="C85" s="4" t="s">
        <v>223</v>
      </c>
      <c r="D85" s="4" t="s">
        <v>224</v>
      </c>
      <c r="E85" s="4" t="s">
        <v>241</v>
      </c>
      <c r="F85" s="4">
        <v>31.9176</v>
      </c>
      <c r="G85" s="4">
        <v>-109.2793</v>
      </c>
      <c r="H85" s="1"/>
      <c r="I85" s="1"/>
      <c r="J85" s="4">
        <v>2468</v>
      </c>
      <c r="K85" s="5">
        <v>42898</v>
      </c>
      <c r="L85" s="3" t="s">
        <v>242</v>
      </c>
      <c r="M85" s="1"/>
      <c r="N85" s="4">
        <v>1</v>
      </c>
      <c r="O85" s="1"/>
      <c r="P85" s="1"/>
      <c r="Q85" s="1"/>
      <c r="R85" s="1" t="s">
        <v>244</v>
      </c>
      <c r="S85" s="6" t="s">
        <v>254</v>
      </c>
      <c r="T85" s="1"/>
      <c r="U85" s="1" t="str">
        <f t="shared" si="1"/>
        <v> • 1♀; same location as preceding; 12 Jun. 2017; BBSL1085090</v>
      </c>
    </row>
    <row r="86" spans="1:21" ht="15">
      <c r="A86" s="1" t="s">
        <v>19</v>
      </c>
      <c r="B86" s="1" t="s">
        <v>222</v>
      </c>
      <c r="C86" s="1" t="s">
        <v>223</v>
      </c>
      <c r="D86" s="1" t="s">
        <v>224</v>
      </c>
      <c r="E86" s="1" t="s">
        <v>255</v>
      </c>
      <c r="F86" s="4">
        <v>31.44308</v>
      </c>
      <c r="G86" s="4">
        <v>-109.13966</v>
      </c>
      <c r="H86" s="1"/>
      <c r="I86" s="1"/>
      <c r="J86" s="1"/>
      <c r="K86" s="5">
        <v>40792</v>
      </c>
      <c r="L86" s="3" t="s">
        <v>256</v>
      </c>
      <c r="M86" s="4" t="s">
        <v>257</v>
      </c>
      <c r="N86" s="4">
        <v>1</v>
      </c>
      <c r="O86" s="1"/>
      <c r="P86" s="1"/>
      <c r="Q86" s="1"/>
      <c r="R86" s="1" t="s">
        <v>228</v>
      </c>
      <c r="S86" s="3"/>
      <c r="T86" s="1"/>
      <c r="U86" s="1" t="str">
        <f t="shared" si="1"/>
        <v> • 1♀; Cochise Co., Cottonwood Draw, 26 mi. E of Douglas; 31.44308° N, 109.13966° W; 6 Sep. 2011; J. G. Rozen, E. S. Wyman leg.; AMNH</v>
      </c>
    </row>
    <row r="87" spans="1:21" ht="15">
      <c r="A87" s="1" t="s">
        <v>19</v>
      </c>
      <c r="B87" s="1" t="s">
        <v>222</v>
      </c>
      <c r="C87" s="1" t="s">
        <v>223</v>
      </c>
      <c r="D87" s="1" t="s">
        <v>224</v>
      </c>
      <c r="E87" s="1" t="s">
        <v>258</v>
      </c>
      <c r="F87" s="1"/>
      <c r="G87" s="1"/>
      <c r="H87" s="4">
        <v>31.97</v>
      </c>
      <c r="I87" s="4">
        <v>-109.34</v>
      </c>
      <c r="J87" s="1"/>
      <c r="K87" s="5">
        <v>39321</v>
      </c>
      <c r="L87" s="3" t="s">
        <v>259</v>
      </c>
      <c r="M87" s="4" t="s">
        <v>260</v>
      </c>
      <c r="N87" s="4">
        <v>1</v>
      </c>
      <c r="O87" s="1"/>
      <c r="P87" s="1"/>
      <c r="Q87" s="1"/>
      <c r="R87" s="1" t="s">
        <v>228</v>
      </c>
      <c r="S87" s="3"/>
      <c r="T87" s="1"/>
      <c r="U87" s="1" t="str">
        <f t="shared" si="1"/>
        <v> • 1♀; Cochise Co., Pinery Canyon, W. side of Chiricahua Mountains; [31.97° N, 109.34° W]; 27 Aug. 2007; J. S. Ascher, C. Dong leg.; AMNH</v>
      </c>
    </row>
    <row r="88" spans="1:21" ht="15">
      <c r="A88" s="1" t="s">
        <v>19</v>
      </c>
      <c r="B88" s="1" t="s">
        <v>222</v>
      </c>
      <c r="C88" s="1" t="s">
        <v>223</v>
      </c>
      <c r="D88" s="1" t="s">
        <v>224</v>
      </c>
      <c r="E88" s="1" t="s">
        <v>261</v>
      </c>
      <c r="F88" s="1"/>
      <c r="G88" s="1"/>
      <c r="H88" s="4">
        <v>31.905</v>
      </c>
      <c r="I88" s="4">
        <v>-109.28</v>
      </c>
      <c r="J88" s="1"/>
      <c r="K88" s="5">
        <v>34941</v>
      </c>
      <c r="L88" s="3" t="s">
        <v>240</v>
      </c>
      <c r="M88" s="4" t="s">
        <v>227</v>
      </c>
      <c r="N88" s="4">
        <v>1</v>
      </c>
      <c r="O88" s="1"/>
      <c r="P88" s="1"/>
      <c r="Q88" s="1"/>
      <c r="R88" s="1" t="s">
        <v>228</v>
      </c>
      <c r="S88" s="3"/>
      <c r="T88" s="1"/>
      <c r="U88" s="1" t="str">
        <f t="shared" si="1"/>
        <v> • 1♀; Cochise Co., Rustler Park; [31.905° N, 109.28° W]; 30 Aug. 1995; J. S. Ascher leg.; AMNH</v>
      </c>
    </row>
    <row r="89" spans="1:21" ht="15">
      <c r="A89" s="1" t="s">
        <v>19</v>
      </c>
      <c r="B89" s="1" t="s">
        <v>222</v>
      </c>
      <c r="C89" s="1" t="s">
        <v>223</v>
      </c>
      <c r="D89" s="1" t="s">
        <v>224</v>
      </c>
      <c r="E89" s="1" t="s">
        <v>262</v>
      </c>
      <c r="F89" s="1"/>
      <c r="G89" s="1"/>
      <c r="H89" s="4">
        <v>31.883</v>
      </c>
      <c r="I89" s="4">
        <v>-109.205</v>
      </c>
      <c r="J89" s="1"/>
      <c r="K89" s="5">
        <v>40413</v>
      </c>
      <c r="L89" s="3" t="s">
        <v>263</v>
      </c>
      <c r="M89" s="4" t="s">
        <v>227</v>
      </c>
      <c r="N89" s="1"/>
      <c r="O89" s="4">
        <v>5</v>
      </c>
      <c r="P89" s="1"/>
      <c r="Q89" s="1"/>
      <c r="R89" s="1" t="s">
        <v>228</v>
      </c>
      <c r="S89" s="3"/>
      <c r="T89" s="1"/>
      <c r="U89" s="1" t="str">
        <f t="shared" si="1"/>
        <v> • 5♂♂; Cochise Co., Southwestern Research Station; [31.883° N, 109.205° W]; 23 Aug. 2010; J. S. Ascher leg.; AMNH</v>
      </c>
    </row>
    <row r="90" spans="1:21" ht="15">
      <c r="A90" s="1" t="s">
        <v>19</v>
      </c>
      <c r="B90" s="1" t="s">
        <v>222</v>
      </c>
      <c r="C90" s="1" t="s">
        <v>223</v>
      </c>
      <c r="D90" s="1" t="s">
        <v>224</v>
      </c>
      <c r="E90" s="1" t="s">
        <v>264</v>
      </c>
      <c r="F90" s="1"/>
      <c r="G90" s="1"/>
      <c r="H90" s="4">
        <v>31.883</v>
      </c>
      <c r="I90" s="4">
        <v>-109.205</v>
      </c>
      <c r="J90" s="1"/>
      <c r="K90" s="5">
        <v>39310</v>
      </c>
      <c r="L90" s="3" t="s">
        <v>265</v>
      </c>
      <c r="M90" s="4" t="s">
        <v>227</v>
      </c>
      <c r="N90" s="4">
        <v>2</v>
      </c>
      <c r="O90" s="1"/>
      <c r="P90" s="1"/>
      <c r="Q90" s="1"/>
      <c r="R90" s="1" t="s">
        <v>228</v>
      </c>
      <c r="S90" s="3"/>
      <c r="T90" s="1"/>
      <c r="U90" s="1" t="str">
        <f t="shared" si="1"/>
        <v> • 2♀♀; Cochise Co., Southwestern Research Station, 5 mi. W of Portal; [31.883° N, 109.205° W]; 16 Aug. 2007; J. S. Ascher leg.; AMNH</v>
      </c>
    </row>
    <row r="91" spans="1:21" ht="15">
      <c r="A91" s="1" t="s">
        <v>19</v>
      </c>
      <c r="B91" s="1" t="s">
        <v>222</v>
      </c>
      <c r="C91" s="1" t="s">
        <v>223</v>
      </c>
      <c r="D91" s="1" t="s">
        <v>224</v>
      </c>
      <c r="E91" s="1" t="s">
        <v>266</v>
      </c>
      <c r="F91" s="1"/>
      <c r="G91" s="1"/>
      <c r="H91" s="4">
        <v>31.865</v>
      </c>
      <c r="I91" s="4">
        <v>-109.35</v>
      </c>
      <c r="J91" s="1"/>
      <c r="K91" s="5">
        <v>37866</v>
      </c>
      <c r="L91" s="3" t="s">
        <v>267</v>
      </c>
      <c r="M91" s="1" t="s">
        <v>268</v>
      </c>
      <c r="N91" s="1">
        <v>1</v>
      </c>
      <c r="O91" s="1"/>
      <c r="P91" s="1"/>
      <c r="Q91" s="1"/>
      <c r="R91" s="1" t="s">
        <v>228</v>
      </c>
      <c r="S91" s="6" t="s">
        <v>269</v>
      </c>
      <c r="T91" s="1"/>
      <c r="U91" s="1" t="str">
        <f t="shared" si="1"/>
        <v> • 1♀; Cochise Co., W. Turkey Creek, Chiricahua Mts.; [31.865° N, 109.35° W]; 2 Sep. 2003; J. G. Rozen, J. S. Ascher, R. L. Staff, &amp; R. E. Edwards leg.; AMNH_BEE 00043762</v>
      </c>
    </row>
    <row r="92" spans="1:21" ht="15">
      <c r="A92" s="1" t="s">
        <v>19</v>
      </c>
      <c r="B92" s="1" t="s">
        <v>222</v>
      </c>
      <c r="C92" s="1" t="s">
        <v>223</v>
      </c>
      <c r="D92" s="1" t="s">
        <v>270</v>
      </c>
      <c r="E92" s="1" t="s">
        <v>271</v>
      </c>
      <c r="F92" s="1"/>
      <c r="G92" s="1"/>
      <c r="H92" s="4">
        <v>36.34</v>
      </c>
      <c r="I92" s="4">
        <v>-112.12</v>
      </c>
      <c r="J92" s="4">
        <v>2713</v>
      </c>
      <c r="K92" s="5">
        <v>36333</v>
      </c>
      <c r="L92" s="3" t="s">
        <v>272</v>
      </c>
      <c r="M92" s="4" t="s">
        <v>273</v>
      </c>
      <c r="N92" s="4">
        <v>1</v>
      </c>
      <c r="O92" s="1"/>
      <c r="P92" s="1"/>
      <c r="Q92" s="1"/>
      <c r="R92" s="1" t="s">
        <v>188</v>
      </c>
      <c r="S92" s="6" t="s">
        <v>274</v>
      </c>
      <c r="T92" s="1"/>
      <c r="U92" s="1" t="str">
        <f t="shared" si="1"/>
        <v> • 1♀; Coconino Co., Highway 67 just N. of Grand Canyon National Park; [36.34° N, 112.12° W]; elev. 2713 m.; 22 Jun. 1999; L. Packer leg.; PCYU PYU-937</v>
      </c>
    </row>
    <row r="93" spans="1:21" ht="15">
      <c r="A93" s="1" t="s">
        <v>19</v>
      </c>
      <c r="B93" s="1" t="s">
        <v>222</v>
      </c>
      <c r="C93" s="4" t="s">
        <v>223</v>
      </c>
      <c r="D93" s="4" t="s">
        <v>275</v>
      </c>
      <c r="E93" s="4" t="s">
        <v>276</v>
      </c>
      <c r="F93" s="4">
        <v>32.66931</v>
      </c>
      <c r="G93" s="4">
        <v>-109.87794</v>
      </c>
      <c r="H93" s="1"/>
      <c r="I93" s="1"/>
      <c r="J93" s="4">
        <v>2703</v>
      </c>
      <c r="K93" s="5">
        <v>42899</v>
      </c>
      <c r="L93" s="3" t="s">
        <v>277</v>
      </c>
      <c r="M93" s="1"/>
      <c r="N93" s="4">
        <v>1</v>
      </c>
      <c r="O93" s="1"/>
      <c r="P93" s="4" t="s">
        <v>278</v>
      </c>
      <c r="Q93" s="4" t="s">
        <v>278</v>
      </c>
      <c r="R93" s="1" t="s">
        <v>244</v>
      </c>
      <c r="S93" s="6" t="s">
        <v>279</v>
      </c>
      <c r="T93" s="1"/>
      <c r="U93" s="1" t="str">
        <f t="shared" si="1"/>
        <v> • 1♀; Graham Co., Coronado National Forest, Hospital Flat Campground; 32.66931° N, 109.87794° W; elev. 2703 m.; 13 Jun. 2017; ex Dodecatheon pulchellum; BBSL1073361</v>
      </c>
    </row>
    <row r="94" spans="1:21" ht="15">
      <c r="A94" s="1" t="s">
        <v>19</v>
      </c>
      <c r="B94" s="1" t="s">
        <v>222</v>
      </c>
      <c r="C94" s="4" t="s">
        <v>223</v>
      </c>
      <c r="D94" s="4" t="s">
        <v>280</v>
      </c>
      <c r="E94" s="4" t="s">
        <v>281</v>
      </c>
      <c r="F94" s="4">
        <v>33.63202</v>
      </c>
      <c r="G94" s="4">
        <v>-109.32601</v>
      </c>
      <c r="H94" s="1"/>
      <c r="I94" s="1"/>
      <c r="J94" s="4">
        <v>2797</v>
      </c>
      <c r="K94" s="5">
        <v>42919</v>
      </c>
      <c r="L94" s="3" t="s">
        <v>282</v>
      </c>
      <c r="M94" s="1"/>
      <c r="N94" s="4">
        <v>1</v>
      </c>
      <c r="O94" s="1"/>
      <c r="P94" s="1"/>
      <c r="Q94" s="1"/>
      <c r="R94" s="1" t="s">
        <v>244</v>
      </c>
      <c r="S94" s="6" t="s">
        <v>283</v>
      </c>
      <c r="T94" s="1"/>
      <c r="U94" s="1" t="str">
        <f t="shared" si="1"/>
        <v> • 1♀; Greenlee Co., Apache-Sitgreaves National Forest, Hannagan Meadow; 33.63202° N, 109.32601° W; elev. 2797 m.; 3 Jul. 2017; BBSL1084604</v>
      </c>
    </row>
    <row r="95" spans="1:21" ht="15">
      <c r="A95" s="1" t="s">
        <v>19</v>
      </c>
      <c r="B95" s="1" t="s">
        <v>222</v>
      </c>
      <c r="C95" s="4" t="s">
        <v>223</v>
      </c>
      <c r="D95" s="4" t="s">
        <v>280</v>
      </c>
      <c r="E95" s="4" t="s">
        <v>281</v>
      </c>
      <c r="F95" s="4">
        <v>33.63202</v>
      </c>
      <c r="G95" s="4">
        <v>-109.32601</v>
      </c>
      <c r="H95" s="1"/>
      <c r="I95" s="1"/>
      <c r="J95" s="4">
        <v>2797</v>
      </c>
      <c r="K95" s="5">
        <v>42954</v>
      </c>
      <c r="L95" s="3" t="s">
        <v>284</v>
      </c>
      <c r="M95" s="1"/>
      <c r="N95" s="4">
        <v>1</v>
      </c>
      <c r="O95" s="1"/>
      <c r="P95" s="1"/>
      <c r="Q95" s="1"/>
      <c r="R95" s="1" t="s">
        <v>244</v>
      </c>
      <c r="S95" s="6" t="s">
        <v>285</v>
      </c>
      <c r="T95" s="1"/>
      <c r="U95" s="1" t="str">
        <f t="shared" si="1"/>
        <v> • 1♀; same location as preceding; 7 Aug. 2017; BBSL1084393</v>
      </c>
    </row>
    <row r="96" spans="1:21" ht="15">
      <c r="A96" s="7" t="s">
        <v>19</v>
      </c>
      <c r="B96" s="1" t="s">
        <v>222</v>
      </c>
      <c r="C96" s="1" t="s">
        <v>223</v>
      </c>
      <c r="D96" s="1" t="s">
        <v>286</v>
      </c>
      <c r="E96" s="1" t="s">
        <v>287</v>
      </c>
      <c r="F96" s="1">
        <v>33.346007</v>
      </c>
      <c r="G96" s="1">
        <v>-111.859904</v>
      </c>
      <c r="H96" s="1"/>
      <c r="I96" s="1"/>
      <c r="J96" s="1">
        <v>367</v>
      </c>
      <c r="K96" s="5">
        <v>42821</v>
      </c>
      <c r="L96" s="3" t="s">
        <v>288</v>
      </c>
      <c r="M96" s="1" t="s">
        <v>289</v>
      </c>
      <c r="N96" s="1">
        <v>1</v>
      </c>
      <c r="O96" s="1"/>
      <c r="P96" s="1"/>
      <c r="Q96" s="1"/>
      <c r="R96" s="1" t="s">
        <v>290</v>
      </c>
      <c r="S96" s="3" t="s">
        <v>291</v>
      </c>
      <c r="T96" s="1"/>
      <c r="U96" s="1" t="str">
        <f t="shared" si="1"/>
        <v> • 1♀; Maricopa Co., 1100 W Mission Drive, Chandler; 33.346007° N, 111.859904° W; elev. 367 m.; 27 Mar. 2017; S. J. Hall et al. leg.; ASUHIC 0113167</v>
      </c>
    </row>
    <row r="97" spans="1:21" ht="15">
      <c r="A97" s="7" t="s">
        <v>19</v>
      </c>
      <c r="B97" s="1" t="s">
        <v>222</v>
      </c>
      <c r="C97" s="1" t="s">
        <v>223</v>
      </c>
      <c r="D97" s="1" t="s">
        <v>286</v>
      </c>
      <c r="E97" s="1" t="s">
        <v>292</v>
      </c>
      <c r="F97" s="1">
        <v>33.365585</v>
      </c>
      <c r="G97" s="1">
        <v>-111.916286</v>
      </c>
      <c r="H97" s="1"/>
      <c r="I97" s="1"/>
      <c r="J97" s="1">
        <v>365</v>
      </c>
      <c r="K97" s="5">
        <v>42858</v>
      </c>
      <c r="L97" s="3" t="s">
        <v>293</v>
      </c>
      <c r="M97" s="1" t="s">
        <v>289</v>
      </c>
      <c r="N97" s="1">
        <v>1</v>
      </c>
      <c r="O97" s="1"/>
      <c r="P97" s="1"/>
      <c r="Q97" s="1"/>
      <c r="R97" s="1" t="s">
        <v>290</v>
      </c>
      <c r="S97" s="3" t="s">
        <v>294</v>
      </c>
      <c r="T97" s="1"/>
      <c r="U97" s="1" t="str">
        <f t="shared" si="1"/>
        <v> • 1♀; Maricopa Co., 1414 E Libra Drive, Tempe; 33.365585° N, 111.916286° W; elev. 365 m.; 3 May 2017; S. J. Hall et al. leg.; ASUHIC 0112728</v>
      </c>
    </row>
    <row r="98" spans="1:21" ht="15">
      <c r="A98" s="7" t="s">
        <v>19</v>
      </c>
      <c r="B98" s="1" t="s">
        <v>222</v>
      </c>
      <c r="C98" s="1" t="s">
        <v>223</v>
      </c>
      <c r="D98" s="1" t="s">
        <v>286</v>
      </c>
      <c r="E98" s="1" t="s">
        <v>295</v>
      </c>
      <c r="F98" s="1">
        <v>33.340143</v>
      </c>
      <c r="G98" s="1">
        <v>-111.90694</v>
      </c>
      <c r="H98" s="1"/>
      <c r="I98" s="1"/>
      <c r="J98" s="1">
        <v>362</v>
      </c>
      <c r="K98" s="5">
        <v>42829</v>
      </c>
      <c r="L98" s="3" t="s">
        <v>296</v>
      </c>
      <c r="M98" s="1" t="s">
        <v>289</v>
      </c>
      <c r="N98" s="1">
        <v>1</v>
      </c>
      <c r="O98" s="1"/>
      <c r="P98" s="1"/>
      <c r="Q98" s="1"/>
      <c r="R98" s="1" t="s">
        <v>290</v>
      </c>
      <c r="S98" s="3" t="s">
        <v>297</v>
      </c>
      <c r="T98" s="1"/>
      <c r="U98" s="1" t="str">
        <f t="shared" si="1"/>
        <v> • 1♀; Maricopa Co., 1926 E Calle De Caballos, Tempe; 33.340143° N, 111.90694° W; elev. 362 m.; 4 Apr. 2017; S. J. Hall et al. leg.; ASUHIC 0113159</v>
      </c>
    </row>
    <row r="99" spans="1:21" ht="15">
      <c r="A99" s="1" t="s">
        <v>19</v>
      </c>
      <c r="B99" s="1" t="s">
        <v>222</v>
      </c>
      <c r="C99" s="1" t="s">
        <v>223</v>
      </c>
      <c r="D99" s="1" t="s">
        <v>286</v>
      </c>
      <c r="E99" s="1" t="s">
        <v>298</v>
      </c>
      <c r="F99" s="4">
        <v>33.541</v>
      </c>
      <c r="G99" s="4">
        <v>-111.343</v>
      </c>
      <c r="H99" s="1"/>
      <c r="I99" s="1"/>
      <c r="J99" s="1"/>
      <c r="K99" s="5">
        <v>43171</v>
      </c>
      <c r="L99" s="3" t="s">
        <v>299</v>
      </c>
      <c r="M99" s="4" t="s">
        <v>300</v>
      </c>
      <c r="N99" s="4">
        <v>1</v>
      </c>
      <c r="O99" s="1"/>
      <c r="P99" s="1"/>
      <c r="Q99" s="1"/>
      <c r="R99" s="1" t="s">
        <v>26</v>
      </c>
      <c r="S99" s="3"/>
      <c r="T99" s="1"/>
      <c r="U99" s="1" t="str">
        <f t="shared" si="1"/>
        <v> • 1♀; Maricopa Co., Apache Trail, 1 mi. E of Tortilla Flat; 33.541° N, 111.343° W; 12 Mar. 2018; T. J. Wood leg.; WRME</v>
      </c>
    </row>
    <row r="100" spans="1:21" ht="15">
      <c r="A100" s="7" t="s">
        <v>19</v>
      </c>
      <c r="B100" s="1" t="s">
        <v>222</v>
      </c>
      <c r="C100" s="1" t="s">
        <v>223</v>
      </c>
      <c r="D100" s="1" t="s">
        <v>286</v>
      </c>
      <c r="E100" s="1" t="s">
        <v>301</v>
      </c>
      <c r="F100" s="1">
        <v>33.56786</v>
      </c>
      <c r="G100" s="1">
        <v>-112.01212</v>
      </c>
      <c r="H100" s="1"/>
      <c r="I100" s="1"/>
      <c r="J100" s="1">
        <v>452</v>
      </c>
      <c r="K100" s="5">
        <v>42830</v>
      </c>
      <c r="L100" s="3" t="s">
        <v>302</v>
      </c>
      <c r="M100" s="1" t="s">
        <v>289</v>
      </c>
      <c r="N100" s="1">
        <v>1</v>
      </c>
      <c r="O100" s="1"/>
      <c r="P100" s="1"/>
      <c r="Q100" s="1"/>
      <c r="R100" s="1" t="s">
        <v>290</v>
      </c>
      <c r="S100" s="3" t="s">
        <v>303</v>
      </c>
      <c r="T100" s="1"/>
      <c r="U100" s="1" t="str">
        <f t="shared" si="1"/>
        <v> • 1♀; Maricopa Co., Phoenix Mountain Preserve; 33.56786° N, 112.01212° W; elev. 452 m.; 5 Apr. 2017; S. J. Hall et al. leg.; ASUHIC 0113306</v>
      </c>
    </row>
    <row r="101" spans="1:21" ht="15">
      <c r="A101" s="1" t="s">
        <v>19</v>
      </c>
      <c r="B101" s="1" t="s">
        <v>222</v>
      </c>
      <c r="C101" s="1" t="s">
        <v>223</v>
      </c>
      <c r="D101" s="1" t="s">
        <v>286</v>
      </c>
      <c r="E101" s="1" t="s">
        <v>304</v>
      </c>
      <c r="F101" s="4">
        <v>33.452</v>
      </c>
      <c r="G101" s="4">
        <v>-111.631</v>
      </c>
      <c r="H101" s="1"/>
      <c r="I101" s="1"/>
      <c r="J101" s="1"/>
      <c r="K101" s="5">
        <v>43170</v>
      </c>
      <c r="L101" s="3" t="s">
        <v>305</v>
      </c>
      <c r="M101" s="4" t="s">
        <v>300</v>
      </c>
      <c r="N101" s="4">
        <v>1</v>
      </c>
      <c r="O101" s="1"/>
      <c r="P101" s="1"/>
      <c r="Q101" s="1"/>
      <c r="R101" s="1" t="s">
        <v>26</v>
      </c>
      <c r="S101" s="3"/>
      <c r="T101" s="1"/>
      <c r="U101" s="1" t="str">
        <f t="shared" si="1"/>
        <v> • 1♀; Maricopa Co., Usery Mountain Regional Park; 33.452° N, 111.631° W; 11 Mar. 2018; T. J. Wood leg.; WRME</v>
      </c>
    </row>
    <row r="102" spans="1:21" ht="15">
      <c r="A102" s="1" t="s">
        <v>19</v>
      </c>
      <c r="B102" s="1" t="s">
        <v>222</v>
      </c>
      <c r="C102" s="1" t="s">
        <v>223</v>
      </c>
      <c r="D102" s="1" t="s">
        <v>306</v>
      </c>
      <c r="E102" s="1" t="s">
        <v>307</v>
      </c>
      <c r="F102" s="1"/>
      <c r="G102" s="1"/>
      <c r="H102" s="4">
        <v>32.36</v>
      </c>
      <c r="I102" s="4">
        <v>-110.92</v>
      </c>
      <c r="J102" s="1"/>
      <c r="K102" s="5">
        <v>22959</v>
      </c>
      <c r="L102" s="3" t="s">
        <v>308</v>
      </c>
      <c r="M102" s="4" t="s">
        <v>309</v>
      </c>
      <c r="N102" s="4">
        <v>1</v>
      </c>
      <c r="O102" s="1"/>
      <c r="P102" s="1"/>
      <c r="Q102" s="1"/>
      <c r="R102" s="1" t="s">
        <v>310</v>
      </c>
      <c r="S102" s="3"/>
      <c r="T102" s="1"/>
      <c r="U102" s="1" t="str">
        <f t="shared" si="1"/>
        <v> • 1♀; Pima Co., Pima Canyon, Santa Catalina Mountains; [32.36° N, 110.92° W]; 9 Nov. 1962; C. E. Mickel leg.; UMSP</v>
      </c>
    </row>
    <row r="103" spans="1:21" ht="15">
      <c r="A103" s="1" t="s">
        <v>19</v>
      </c>
      <c r="B103" s="1" t="s">
        <v>222</v>
      </c>
      <c r="C103" s="1" t="s">
        <v>223</v>
      </c>
      <c r="D103" s="1" t="s">
        <v>306</v>
      </c>
      <c r="E103" s="1" t="s">
        <v>311</v>
      </c>
      <c r="F103" s="4">
        <v>32.358</v>
      </c>
      <c r="G103" s="4">
        <v>-110.933</v>
      </c>
      <c r="H103" s="1"/>
      <c r="I103" s="1"/>
      <c r="J103" s="1"/>
      <c r="K103" s="5">
        <v>43166</v>
      </c>
      <c r="L103" s="3" t="s">
        <v>312</v>
      </c>
      <c r="M103" s="4" t="s">
        <v>300</v>
      </c>
      <c r="N103" s="4">
        <v>1</v>
      </c>
      <c r="O103" s="1"/>
      <c r="P103" s="1"/>
      <c r="Q103" s="1"/>
      <c r="R103" s="1" t="s">
        <v>26</v>
      </c>
      <c r="S103" s="3"/>
      <c r="T103" s="1"/>
      <c r="U103" s="1" t="str">
        <f t="shared" si="1"/>
        <v> • 1♀; Pima Co., Tucson, Pima Canyon; 32.358° N, 110.933° W; 7 Mar. 2018; T. J. Wood leg.; WRME</v>
      </c>
    </row>
    <row r="104" spans="1:21" ht="15">
      <c r="A104" s="1" t="s">
        <v>19</v>
      </c>
      <c r="B104" s="1" t="s">
        <v>222</v>
      </c>
      <c r="C104" s="1" t="s">
        <v>223</v>
      </c>
      <c r="D104" s="1" t="s">
        <v>313</v>
      </c>
      <c r="E104" s="1" t="s">
        <v>314</v>
      </c>
      <c r="F104" s="1"/>
      <c r="G104" s="1"/>
      <c r="H104" s="4">
        <v>32.57</v>
      </c>
      <c r="I104" s="4">
        <v>-110.84</v>
      </c>
      <c r="J104" s="4">
        <v>1067</v>
      </c>
      <c r="K104" s="5">
        <v>22900</v>
      </c>
      <c r="L104" s="3" t="s">
        <v>315</v>
      </c>
      <c r="M104" s="4" t="s">
        <v>309</v>
      </c>
      <c r="N104" s="4">
        <v>1</v>
      </c>
      <c r="O104" s="1"/>
      <c r="P104" s="1"/>
      <c r="Q104" s="1"/>
      <c r="R104" s="1" t="s">
        <v>310</v>
      </c>
      <c r="S104" s="3"/>
      <c r="T104" s="1"/>
      <c r="U104" s="1" t="str">
        <f t="shared" si="1"/>
        <v> • 1♀; Pinal Co., Copper Hill Wash nr. upper Cañada del Oro, 3 mi. SW Oracle; [32.57° N, 110.84° W]; elev. 1067 m.; 11 Sep. 1962; C. E. Mickel leg.; UMSP</v>
      </c>
    </row>
    <row r="105" spans="1:21" ht="15">
      <c r="A105" s="1" t="s">
        <v>19</v>
      </c>
      <c r="B105" s="1" t="s">
        <v>222</v>
      </c>
      <c r="C105" s="1" t="s">
        <v>223</v>
      </c>
      <c r="D105" s="1" t="s">
        <v>313</v>
      </c>
      <c r="E105" s="1" t="s">
        <v>316</v>
      </c>
      <c r="F105" s="1">
        <v>32.875</v>
      </c>
      <c r="G105" s="1">
        <v>-112.05</v>
      </c>
      <c r="H105" s="1"/>
      <c r="I105" s="1"/>
      <c r="J105" s="1"/>
      <c r="K105" s="5">
        <v>43167</v>
      </c>
      <c r="L105" s="3" t="s">
        <v>317</v>
      </c>
      <c r="M105" s="1" t="s">
        <v>300</v>
      </c>
      <c r="N105" s="1">
        <v>1</v>
      </c>
      <c r="O105" s="1"/>
      <c r="P105" s="1"/>
      <c r="Q105" s="1"/>
      <c r="R105" s="1" t="s">
        <v>26</v>
      </c>
      <c r="S105" s="3"/>
      <c r="T105" s="4" t="s">
        <v>318</v>
      </c>
      <c r="U105" s="1" t="str">
        <f t="shared" si="1"/>
        <v> • 1♀; Pinal Co., intersection of 347 + 84 S. of Maricopa; 32.875° N, 112.05° W; 8 Mar. 2018; T. J. Wood leg.; WRME</v>
      </c>
    </row>
    <row r="106" spans="1:21" ht="15">
      <c r="A106" s="1" t="s">
        <v>19</v>
      </c>
      <c r="B106" s="1" t="s">
        <v>222</v>
      </c>
      <c r="C106" s="1" t="s">
        <v>223</v>
      </c>
      <c r="D106" s="1" t="s">
        <v>319</v>
      </c>
      <c r="E106" s="1" t="s">
        <v>320</v>
      </c>
      <c r="F106" s="1"/>
      <c r="G106" s="1"/>
      <c r="H106" s="4">
        <v>31.42</v>
      </c>
      <c r="I106" s="4">
        <v>-111.11</v>
      </c>
      <c r="J106" s="1"/>
      <c r="K106" s="5">
        <v>23049</v>
      </c>
      <c r="L106" s="3" t="s">
        <v>321</v>
      </c>
      <c r="M106" s="4" t="s">
        <v>309</v>
      </c>
      <c r="N106" s="4">
        <v>1</v>
      </c>
      <c r="O106" s="1"/>
      <c r="P106" s="4" t="s">
        <v>322</v>
      </c>
      <c r="Q106" s="4" t="s">
        <v>323</v>
      </c>
      <c r="R106" s="1" t="s">
        <v>310</v>
      </c>
      <c r="S106" s="3"/>
      <c r="T106" s="1"/>
      <c r="U106" s="1" t="str">
        <f t="shared" si="1"/>
        <v> • 1♀; Santa Cruz Co., 2 mi. W of Peña Blanca Canyon; [31.42° N, 111.11° W]; 7 Feb. 1963; C. E. Mickel leg.; ex Arctostaphylos hookeri; UMSP</v>
      </c>
    </row>
    <row r="107" spans="1:21" ht="15">
      <c r="A107" s="1" t="s">
        <v>19</v>
      </c>
      <c r="B107" s="1" t="s">
        <v>222</v>
      </c>
      <c r="C107" s="1" t="s">
        <v>223</v>
      </c>
      <c r="D107" s="1"/>
      <c r="E107" s="1" t="s">
        <v>324</v>
      </c>
      <c r="F107" s="1"/>
      <c r="G107" s="1"/>
      <c r="H107" s="4">
        <v>31.883</v>
      </c>
      <c r="I107" s="4">
        <v>-109.205</v>
      </c>
      <c r="J107" s="1"/>
      <c r="K107" s="5">
        <v>20297</v>
      </c>
      <c r="L107" s="3" t="s">
        <v>325</v>
      </c>
      <c r="M107" s="4" t="s">
        <v>326</v>
      </c>
      <c r="N107" s="1"/>
      <c r="O107" s="4">
        <v>2</v>
      </c>
      <c r="P107" s="4" t="s">
        <v>327</v>
      </c>
      <c r="Q107" s="4" t="s">
        <v>328</v>
      </c>
      <c r="R107" s="1" t="s">
        <v>329</v>
      </c>
      <c r="S107" s="6" t="s">
        <v>330</v>
      </c>
      <c r="T107" s="1"/>
      <c r="U107" s="1" t="str">
        <f t="shared" si="1"/>
        <v> • 2♂♂; Cave Creek, 5 miles W of Portal; [31.883° N, 109.205° W]; 27 Jul. 1955; Timberlake leg.; ex Melilotus officinalis subsp. alba; UCRC_ENT525602, UCRC_ENT525591</v>
      </c>
    </row>
    <row r="108" spans="1:21" ht="15">
      <c r="A108" s="1" t="s">
        <v>19</v>
      </c>
      <c r="B108" s="1" t="s">
        <v>222</v>
      </c>
      <c r="C108" s="1" t="s">
        <v>223</v>
      </c>
      <c r="D108" s="1"/>
      <c r="E108" s="1" t="s">
        <v>331</v>
      </c>
      <c r="F108" s="1"/>
      <c r="G108" s="1"/>
      <c r="H108" s="4">
        <v>34.665</v>
      </c>
      <c r="I108" s="4">
        <v>-112.311</v>
      </c>
      <c r="J108" s="1"/>
      <c r="K108" s="5">
        <v>13699</v>
      </c>
      <c r="L108" s="3" t="s">
        <v>332</v>
      </c>
      <c r="M108" s="4" t="s">
        <v>326</v>
      </c>
      <c r="N108" s="4">
        <v>1</v>
      </c>
      <c r="O108" s="1"/>
      <c r="P108" s="4" t="s">
        <v>333</v>
      </c>
      <c r="Q108" s="4" t="s">
        <v>333</v>
      </c>
      <c r="R108" s="1" t="s">
        <v>329</v>
      </c>
      <c r="S108" s="6" t="s">
        <v>334</v>
      </c>
      <c r="T108" s="1"/>
      <c r="U108" s="1" t="str">
        <f t="shared" si="1"/>
        <v> • 1♀; Lonesome Valley, 15 miles from Prescott; [34.665° N, 112.311° W]; 3 Jul. 1937; Timberlake leg.; ex Mentzelia multiflora; UCRC_ENT525618</v>
      </c>
    </row>
    <row r="109" spans="1:21" ht="15">
      <c r="A109" s="1" t="s">
        <v>19</v>
      </c>
      <c r="B109" s="1" t="s">
        <v>222</v>
      </c>
      <c r="C109" s="1" t="s">
        <v>223</v>
      </c>
      <c r="D109" s="1"/>
      <c r="E109" s="1" t="s">
        <v>335</v>
      </c>
      <c r="F109" s="1"/>
      <c r="G109" s="1"/>
      <c r="H109" s="4">
        <v>34.54</v>
      </c>
      <c r="I109" s="4">
        <v>-112.47</v>
      </c>
      <c r="J109" s="1"/>
      <c r="K109" s="5">
        <v>11896</v>
      </c>
      <c r="L109" s="3" t="s">
        <v>336</v>
      </c>
      <c r="M109" s="4" t="s">
        <v>326</v>
      </c>
      <c r="N109" s="1"/>
      <c r="O109" s="4">
        <v>1</v>
      </c>
      <c r="P109" s="4" t="s">
        <v>337</v>
      </c>
      <c r="Q109" s="4" t="s">
        <v>337</v>
      </c>
      <c r="R109" s="1" t="s">
        <v>329</v>
      </c>
      <c r="S109" s="6" t="s">
        <v>338</v>
      </c>
      <c r="T109" s="1"/>
      <c r="U109" s="1" t="str">
        <f t="shared" si="1"/>
        <v> • 1♂; Prescott; [34.54° N, 112.47° W]; 26 Jul. 1932; Timberlake leg.; ex Asclepias tuberosa; UCRC_ENT525619</v>
      </c>
    </row>
    <row r="110" spans="1:21" ht="15">
      <c r="A110" s="1" t="s">
        <v>19</v>
      </c>
      <c r="B110" s="1" t="s">
        <v>222</v>
      </c>
      <c r="C110" s="4" t="s">
        <v>339</v>
      </c>
      <c r="D110" s="4" t="s">
        <v>340</v>
      </c>
      <c r="E110" s="4" t="s">
        <v>341</v>
      </c>
      <c r="F110" s="4">
        <v>35.2058</v>
      </c>
      <c r="G110" s="4">
        <v>-106.44234</v>
      </c>
      <c r="H110" s="1"/>
      <c r="I110" s="1"/>
      <c r="J110" s="4">
        <v>3174</v>
      </c>
      <c r="K110" s="5">
        <v>42908</v>
      </c>
      <c r="L110" s="3" t="s">
        <v>342</v>
      </c>
      <c r="M110" s="1"/>
      <c r="N110" s="4">
        <v>1</v>
      </c>
      <c r="O110" s="1"/>
      <c r="P110" s="1"/>
      <c r="Q110" s="1"/>
      <c r="R110" s="1" t="s">
        <v>244</v>
      </c>
      <c r="S110" s="6" t="s">
        <v>343</v>
      </c>
      <c r="T110" s="1"/>
      <c r="U110" s="1" t="str">
        <f t="shared" si="1"/>
        <v> – New Mexico • 1♀; Bernalillo Co., Cibola National Forest, Kiwanis Meadow; 35.2058° N, 106.44234° W; elev. 3174 m.; 22 Jun. 2017; BBSL1084435</v>
      </c>
    </row>
    <row r="111" spans="1:21" ht="15">
      <c r="A111" s="1" t="s">
        <v>19</v>
      </c>
      <c r="B111" s="1" t="s">
        <v>222</v>
      </c>
      <c r="C111" s="4" t="s">
        <v>339</v>
      </c>
      <c r="D111" s="4" t="s">
        <v>340</v>
      </c>
      <c r="E111" s="4" t="s">
        <v>341</v>
      </c>
      <c r="F111" s="4">
        <v>35.20589</v>
      </c>
      <c r="G111" s="4">
        <v>-106.44305</v>
      </c>
      <c r="H111" s="1"/>
      <c r="I111" s="1"/>
      <c r="J111" s="4">
        <v>3091</v>
      </c>
      <c r="K111" s="5">
        <v>42908</v>
      </c>
      <c r="L111" s="3" t="s">
        <v>342</v>
      </c>
      <c r="M111" s="1"/>
      <c r="N111" s="4">
        <v>1</v>
      </c>
      <c r="O111" s="1"/>
      <c r="P111" s="1"/>
      <c r="Q111" s="1"/>
      <c r="R111" s="1" t="s">
        <v>244</v>
      </c>
      <c r="S111" s="6" t="s">
        <v>344</v>
      </c>
      <c r="T111" s="1"/>
      <c r="U111" s="1" t="str">
        <f t="shared" si="1"/>
        <v> • 1♀; Bernalillo Co., Cibola National Forest, Kiwanis Meadow; 35.20589° N, 106.44305° W; elev. 3091 m.; 22 Jun. 2017; BBSL1084443</v>
      </c>
    </row>
    <row r="112" spans="1:21" ht="15">
      <c r="A112" s="1" t="s">
        <v>19</v>
      </c>
      <c r="B112" s="1" t="s">
        <v>222</v>
      </c>
      <c r="C112" s="4" t="s">
        <v>339</v>
      </c>
      <c r="D112" s="4" t="s">
        <v>340</v>
      </c>
      <c r="E112" s="4" t="s">
        <v>341</v>
      </c>
      <c r="F112" s="4">
        <v>35.20635</v>
      </c>
      <c r="G112" s="4">
        <v>-106.443375</v>
      </c>
      <c r="H112" s="1"/>
      <c r="I112" s="1"/>
      <c r="J112" s="4">
        <v>3174</v>
      </c>
      <c r="K112" s="5">
        <v>42951</v>
      </c>
      <c r="L112" s="3" t="s">
        <v>345</v>
      </c>
      <c r="M112" s="1"/>
      <c r="N112" s="4">
        <v>1</v>
      </c>
      <c r="O112" s="1"/>
      <c r="P112" s="1"/>
      <c r="Q112" s="1"/>
      <c r="R112" s="1" t="s">
        <v>244</v>
      </c>
      <c r="S112" s="6" t="s">
        <v>346</v>
      </c>
      <c r="T112" s="1"/>
      <c r="U112" s="1" t="str">
        <f t="shared" si="1"/>
        <v> • 1♀; Bernalillo Co., Cibola National Forest, Kiwanis Meadow; 35.20635° N, 106.443375° W; elev. 3174 m.; 4 Aug. 2017; BBSL1086505</v>
      </c>
    </row>
    <row r="113" spans="1:21" ht="15">
      <c r="A113" s="1" t="s">
        <v>19</v>
      </c>
      <c r="B113" s="1" t="s">
        <v>222</v>
      </c>
      <c r="C113" s="1" t="s">
        <v>339</v>
      </c>
      <c r="D113" s="1" t="s">
        <v>347</v>
      </c>
      <c r="E113" s="1" t="s">
        <v>348</v>
      </c>
      <c r="F113" s="4">
        <v>32.1104</v>
      </c>
      <c r="G113" s="4">
        <v>-104.5624</v>
      </c>
      <c r="H113" s="1"/>
      <c r="I113" s="1"/>
      <c r="J113" s="4">
        <v>1324</v>
      </c>
      <c r="K113" s="5">
        <v>40331</v>
      </c>
      <c r="L113" s="3" t="s">
        <v>349</v>
      </c>
      <c r="M113" s="4" t="s">
        <v>350</v>
      </c>
      <c r="N113" s="1"/>
      <c r="O113" s="4">
        <v>1</v>
      </c>
      <c r="P113" s="4" t="s">
        <v>351</v>
      </c>
      <c r="Q113" s="4" t="s">
        <v>351</v>
      </c>
      <c r="R113" s="1" t="s">
        <v>244</v>
      </c>
      <c r="S113" s="6" t="s">
        <v>352</v>
      </c>
      <c r="T113" s="1"/>
      <c r="U113" s="1" t="str">
        <f t="shared" si="1"/>
        <v> • 1♂; Eddy Co., Slaughter Canyon parking lot; 32.1104° N, 104.5624° W; elev. 1324 m.; 2 Jun. 2010; A. Druk leg.; ex Dasylirion leiophyllum; BBSL CAVE26021</v>
      </c>
    </row>
    <row r="114" spans="1:21" ht="15">
      <c r="A114" s="1" t="s">
        <v>19</v>
      </c>
      <c r="B114" s="1" t="s">
        <v>222</v>
      </c>
      <c r="C114" s="1" t="s">
        <v>339</v>
      </c>
      <c r="D114" s="1" t="s">
        <v>347</v>
      </c>
      <c r="E114" s="1" t="s">
        <v>348</v>
      </c>
      <c r="F114" s="4">
        <v>32.114</v>
      </c>
      <c r="G114" s="4">
        <v>-104.565</v>
      </c>
      <c r="H114" s="1"/>
      <c r="I114" s="1"/>
      <c r="J114" s="4" t="s">
        <v>353</v>
      </c>
      <c r="K114" s="5">
        <v>40331</v>
      </c>
      <c r="L114" s="3" t="s">
        <v>349</v>
      </c>
      <c r="M114" s="4" t="s">
        <v>354</v>
      </c>
      <c r="N114" s="1"/>
      <c r="O114" s="4">
        <v>1</v>
      </c>
      <c r="P114" s="4" t="s">
        <v>355</v>
      </c>
      <c r="Q114" s="4" t="s">
        <v>355</v>
      </c>
      <c r="R114" s="1" t="s">
        <v>244</v>
      </c>
      <c r="S114" s="6" t="s">
        <v>356</v>
      </c>
      <c r="T114" s="1"/>
      <c r="U114" s="1" t="str">
        <f t="shared" si="1"/>
        <v> • 1♂; Eddy Co., Slaughter Canyon parking lot; 32.114° N, 104.565° W; elev. 1307–1324 m.; 2 Jun. 2010; J. D. Herndon leg.; ex Chilopsis linearis; BBSL CAVE11484</v>
      </c>
    </row>
    <row r="115" spans="1:21" ht="15">
      <c r="A115" s="1" t="s">
        <v>19</v>
      </c>
      <c r="B115" s="1" t="s">
        <v>222</v>
      </c>
      <c r="C115" s="1" t="s">
        <v>339</v>
      </c>
      <c r="D115" s="1" t="s">
        <v>347</v>
      </c>
      <c r="E115" s="1" t="s">
        <v>357</v>
      </c>
      <c r="F115" s="4">
        <v>32.1152</v>
      </c>
      <c r="G115" s="4">
        <v>-104.5681</v>
      </c>
      <c r="H115" s="1"/>
      <c r="I115" s="1"/>
      <c r="J115" s="4">
        <v>1324</v>
      </c>
      <c r="K115" s="5">
        <v>40371</v>
      </c>
      <c r="L115" s="3" t="s">
        <v>358</v>
      </c>
      <c r="M115" s="4" t="s">
        <v>359</v>
      </c>
      <c r="N115" s="4">
        <v>1</v>
      </c>
      <c r="O115" s="1"/>
      <c r="P115" s="1"/>
      <c r="Q115" s="1"/>
      <c r="R115" s="1" t="s">
        <v>244</v>
      </c>
      <c r="S115" s="6" t="s">
        <v>360</v>
      </c>
      <c r="T115" s="1"/>
      <c r="U115" s="1" t="str">
        <f t="shared" si="1"/>
        <v> • 1♀; Eddy Co., Slaughter Canyon, 0.4 km NE by N Slaughter Cave; 32.1152° N, 104.5681° W; elev. 1324 m.; 12 Jul. 2010; J. D. Herndon, A. Druk leg.; BBSL CAVE25596</v>
      </c>
    </row>
    <row r="116" spans="1:21" ht="15">
      <c r="A116" s="1" t="s">
        <v>19</v>
      </c>
      <c r="B116" s="1" t="s">
        <v>222</v>
      </c>
      <c r="C116" s="1" t="s">
        <v>339</v>
      </c>
      <c r="D116" s="1" t="s">
        <v>347</v>
      </c>
      <c r="E116" s="1"/>
      <c r="F116" s="4">
        <v>32.1007</v>
      </c>
      <c r="G116" s="4">
        <v>-104.6215</v>
      </c>
      <c r="H116" s="1"/>
      <c r="I116" s="1"/>
      <c r="J116" s="4">
        <v>1749</v>
      </c>
      <c r="K116" s="5">
        <v>40372</v>
      </c>
      <c r="L116" s="3" t="s">
        <v>361</v>
      </c>
      <c r="M116" s="4" t="s">
        <v>359</v>
      </c>
      <c r="N116" s="4">
        <v>1</v>
      </c>
      <c r="O116" s="1"/>
      <c r="P116" s="1"/>
      <c r="Q116" s="1"/>
      <c r="R116" s="1" t="s">
        <v>244</v>
      </c>
      <c r="S116" s="6" t="s">
        <v>362</v>
      </c>
      <c r="T116" s="1"/>
      <c r="U116" s="1" t="str">
        <f t="shared" si="1"/>
        <v> • 1♀; Eddy Co.; 32.1007° N, 104.6215° W; elev. 1749 m.; 13 Jul. 2010; J. D. Herndon, A. Druk leg.; BBSL CAVE4031</v>
      </c>
    </row>
    <row r="117" spans="1:21" ht="15">
      <c r="A117" s="1" t="s">
        <v>19</v>
      </c>
      <c r="B117" s="1" t="s">
        <v>222</v>
      </c>
      <c r="C117" s="1" t="s">
        <v>339</v>
      </c>
      <c r="D117" s="1" t="s">
        <v>347</v>
      </c>
      <c r="E117" s="1"/>
      <c r="F117" s="4">
        <v>32.1669</v>
      </c>
      <c r="G117" s="4">
        <v>-104.5028</v>
      </c>
      <c r="H117" s="1"/>
      <c r="I117" s="1"/>
      <c r="J117" s="4">
        <v>1373</v>
      </c>
      <c r="K117" s="5">
        <v>40413</v>
      </c>
      <c r="L117" s="3" t="s">
        <v>263</v>
      </c>
      <c r="M117" s="4" t="s">
        <v>363</v>
      </c>
      <c r="N117" s="1"/>
      <c r="O117" s="4">
        <v>1</v>
      </c>
      <c r="P117" s="1"/>
      <c r="Q117" s="1"/>
      <c r="R117" s="1" t="s">
        <v>244</v>
      </c>
      <c r="S117" s="6" t="s">
        <v>364</v>
      </c>
      <c r="T117" s="1"/>
      <c r="U117" s="1" t="str">
        <f t="shared" si="1"/>
        <v> • 1♂; Eddy Co.; 32.1669° N, 104.5028° W; elev. 1373 m.; 23 Aug. 2010; R. Krauss leg.; BBSL CAVE21501</v>
      </c>
    </row>
    <row r="118" spans="1:21" ht="15">
      <c r="A118" s="1" t="s">
        <v>19</v>
      </c>
      <c r="B118" s="1" t="s">
        <v>222</v>
      </c>
      <c r="C118" s="1" t="s">
        <v>339</v>
      </c>
      <c r="D118" s="1" t="s">
        <v>53</v>
      </c>
      <c r="E118" s="1" t="s">
        <v>365</v>
      </c>
      <c r="F118" s="1"/>
      <c r="G118" s="1"/>
      <c r="H118" s="1">
        <v>31.97</v>
      </c>
      <c r="I118" s="1">
        <v>-109.03</v>
      </c>
      <c r="J118" s="1"/>
      <c r="K118" s="5">
        <v>34138</v>
      </c>
      <c r="L118" s="3" t="s">
        <v>366</v>
      </c>
      <c r="M118" s="1" t="s">
        <v>185</v>
      </c>
      <c r="N118" s="1"/>
      <c r="O118" s="4">
        <v>1</v>
      </c>
      <c r="P118" s="4" t="s">
        <v>367</v>
      </c>
      <c r="Q118" s="4" t="s">
        <v>367</v>
      </c>
      <c r="R118" s="1" t="s">
        <v>34</v>
      </c>
      <c r="S118" s="3"/>
      <c r="T118" s="1"/>
      <c r="U118" s="1" t="str">
        <f t="shared" si="1"/>
        <v> • 1♂; Hidalgo Co., 15 km N of Rodeo; [31.97° N, 109.03° W]; 18 Jun. 1993; R. L. Minckley leg.; ex Glandularia bipinnatifida; SEMC</v>
      </c>
    </row>
    <row r="119" spans="1:21" ht="15">
      <c r="A119" s="1" t="s">
        <v>19</v>
      </c>
      <c r="B119" s="1" t="s">
        <v>222</v>
      </c>
      <c r="C119" s="1" t="s">
        <v>339</v>
      </c>
      <c r="D119" s="1" t="s">
        <v>53</v>
      </c>
      <c r="E119" s="1" t="s">
        <v>368</v>
      </c>
      <c r="F119" s="4">
        <v>31.585</v>
      </c>
      <c r="G119" s="4">
        <v>-108.87</v>
      </c>
      <c r="H119" s="1"/>
      <c r="I119" s="1"/>
      <c r="J119" s="1"/>
      <c r="K119" s="5">
        <v>41170</v>
      </c>
      <c r="L119" s="3" t="s">
        <v>369</v>
      </c>
      <c r="M119" s="4" t="s">
        <v>158</v>
      </c>
      <c r="N119" s="4">
        <v>1</v>
      </c>
      <c r="O119" s="4">
        <v>1</v>
      </c>
      <c r="P119" s="1"/>
      <c r="Q119" s="1"/>
      <c r="R119" s="1" t="s">
        <v>26</v>
      </c>
      <c r="S119" s="3"/>
      <c r="T119" s="1"/>
      <c r="U119" s="1" t="str">
        <f t="shared" si="1"/>
        <v> • 1♀, 1♂; Hidalgo Co., 26 mi. S of Animas; 31.585° N, 108.87° W; 18 Sep. 2012; J. Gibbs leg.; WRME</v>
      </c>
    </row>
    <row r="120" spans="1:21" ht="15">
      <c r="A120" s="1" t="s">
        <v>19</v>
      </c>
      <c r="B120" s="1" t="s">
        <v>222</v>
      </c>
      <c r="C120" s="1" t="s">
        <v>339</v>
      </c>
      <c r="D120" s="1" t="s">
        <v>53</v>
      </c>
      <c r="E120" s="1" t="s">
        <v>370</v>
      </c>
      <c r="F120" s="1"/>
      <c r="G120" s="1"/>
      <c r="H120" s="4">
        <v>31.555</v>
      </c>
      <c r="I120" s="4">
        <v>-108.88</v>
      </c>
      <c r="J120" s="1"/>
      <c r="K120" s="5">
        <v>40420</v>
      </c>
      <c r="L120" s="3" t="s">
        <v>371</v>
      </c>
      <c r="M120" s="4" t="s">
        <v>372</v>
      </c>
      <c r="N120" s="4">
        <v>1</v>
      </c>
      <c r="O120" s="1"/>
      <c r="P120" s="4" t="s">
        <v>373</v>
      </c>
      <c r="Q120" s="4" t="s">
        <v>374</v>
      </c>
      <c r="R120" s="1" t="s">
        <v>310</v>
      </c>
      <c r="S120" s="3"/>
      <c r="T120" s="1"/>
      <c r="U120" s="1" t="str">
        <f t="shared" si="1"/>
        <v> • 1♀; Hidalgo Co., 28 mi. S of Animas; [31.555° N, 108.88° W]; 30 Aug. 2010; J. Gardner leg.; ex Pectis sp.; UMSP</v>
      </c>
    </row>
    <row r="121" spans="1:21" ht="15">
      <c r="A121" s="1" t="s">
        <v>19</v>
      </c>
      <c r="B121" s="1" t="s">
        <v>222</v>
      </c>
      <c r="C121" s="1" t="s">
        <v>339</v>
      </c>
      <c r="D121" s="1" t="s">
        <v>53</v>
      </c>
      <c r="E121" s="1" t="s">
        <v>375</v>
      </c>
      <c r="F121" s="1"/>
      <c r="G121" s="1"/>
      <c r="H121" s="1">
        <v>31.84</v>
      </c>
      <c r="I121" s="1">
        <v>-109.03</v>
      </c>
      <c r="J121" s="1"/>
      <c r="K121" s="5">
        <v>25650</v>
      </c>
      <c r="L121" s="3" t="s">
        <v>376</v>
      </c>
      <c r="M121" s="1" t="s">
        <v>377</v>
      </c>
      <c r="N121" s="1">
        <v>1</v>
      </c>
      <c r="O121" s="1"/>
      <c r="P121" s="4" t="s">
        <v>378</v>
      </c>
      <c r="Q121" s="4" t="s">
        <v>379</v>
      </c>
      <c r="R121" s="1" t="s">
        <v>34</v>
      </c>
      <c r="S121" s="3"/>
      <c r="T121" s="1"/>
      <c r="U121" s="1" t="str">
        <f t="shared" si="1"/>
        <v> • 1♀; Hidalgo Co., near Rodeo; [31.84° N, 109.03° W]; 23 Mar. 1970; O. R. Taylor &amp; party leg.; ex Physaria gordonii; SEMC</v>
      </c>
    </row>
    <row r="122" spans="1:21" ht="15">
      <c r="A122" s="1" t="s">
        <v>19</v>
      </c>
      <c r="B122" s="1" t="s">
        <v>222</v>
      </c>
      <c r="C122" s="1" t="s">
        <v>339</v>
      </c>
      <c r="D122" s="1" t="s">
        <v>53</v>
      </c>
      <c r="E122" s="1" t="s">
        <v>380</v>
      </c>
      <c r="F122" s="1"/>
      <c r="G122" s="1"/>
      <c r="H122" s="1">
        <v>31.84</v>
      </c>
      <c r="I122" s="1">
        <v>-109.03</v>
      </c>
      <c r="J122" s="1"/>
      <c r="K122" s="5">
        <v>27617</v>
      </c>
      <c r="L122" s="3" t="s">
        <v>381</v>
      </c>
      <c r="M122" s="1" t="s">
        <v>382</v>
      </c>
      <c r="N122" s="1">
        <v>1</v>
      </c>
      <c r="O122" s="1"/>
      <c r="P122" s="1"/>
      <c r="Q122" s="1"/>
      <c r="R122" s="1" t="s">
        <v>34</v>
      </c>
      <c r="S122" s="3"/>
      <c r="T122" s="1"/>
      <c r="U122" s="1" t="str">
        <f t="shared" si="1"/>
        <v> • 1♀; Hidalgo Co., Rodeo; [31.84° N, 109.03° W]; 11 Aug. 1975; M. Chabot leg.; SEMC</v>
      </c>
    </row>
    <row r="123" spans="1:21" ht="15">
      <c r="A123" s="1" t="s">
        <v>19</v>
      </c>
      <c r="B123" s="1" t="s">
        <v>222</v>
      </c>
      <c r="C123" s="1" t="s">
        <v>339</v>
      </c>
      <c r="D123" s="1" t="s">
        <v>383</v>
      </c>
      <c r="E123" s="1" t="s">
        <v>384</v>
      </c>
      <c r="F123" s="4">
        <v>33.33115</v>
      </c>
      <c r="G123" s="4">
        <v>-105.59386</v>
      </c>
      <c r="H123" s="1"/>
      <c r="I123" s="1"/>
      <c r="J123" s="4">
        <v>1969</v>
      </c>
      <c r="K123" s="8">
        <v>39273</v>
      </c>
      <c r="L123" s="6" t="s">
        <v>385</v>
      </c>
      <c r="M123" s="1" t="s">
        <v>386</v>
      </c>
      <c r="N123" s="1">
        <v>2</v>
      </c>
      <c r="O123" s="4"/>
      <c r="P123" s="1"/>
      <c r="Q123" s="1"/>
      <c r="R123" s="1" t="s">
        <v>188</v>
      </c>
      <c r="S123" s="3"/>
      <c r="T123" s="1"/>
      <c r="U123" s="1" t="str">
        <f t="shared" si="1"/>
        <v> • 2♀♀; Lincoln Co., Ruidoso; 33.33115° N, 105.59386° W; elev. 1969 m.; 10 Jul. 2007; Gibbs &amp; Sheffield leg.; PCYU</v>
      </c>
    </row>
    <row r="124" spans="1:21" ht="15">
      <c r="A124" s="7" t="s">
        <v>19</v>
      </c>
      <c r="B124" s="7" t="s">
        <v>222</v>
      </c>
      <c r="C124" s="7" t="s">
        <v>339</v>
      </c>
      <c r="D124" s="7" t="s">
        <v>383</v>
      </c>
      <c r="E124" s="7" t="s">
        <v>384</v>
      </c>
      <c r="F124" s="4">
        <v>33.33115</v>
      </c>
      <c r="G124" s="4">
        <v>-105.59386</v>
      </c>
      <c r="H124" s="7"/>
      <c r="I124" s="7"/>
      <c r="J124" s="4">
        <v>1969</v>
      </c>
      <c r="K124" s="8">
        <v>39273</v>
      </c>
      <c r="L124" s="6" t="s">
        <v>385</v>
      </c>
      <c r="M124" s="7" t="s">
        <v>386</v>
      </c>
      <c r="N124" s="7">
        <v>1</v>
      </c>
      <c r="O124" s="4">
        <v>1</v>
      </c>
      <c r="P124" s="7"/>
      <c r="Q124" s="7"/>
      <c r="R124" s="7" t="s">
        <v>467</v>
      </c>
      <c r="S124" s="3"/>
      <c r="T124" s="7"/>
      <c r="U124" s="7" t="str">
        <f t="shared" si="1"/>
        <v> • 1♀, 1♂; same location as preceding; 10 Jul. 2007; Gibbs &amp; Sheffield leg.; CMNC</v>
      </c>
    </row>
    <row r="125" spans="1:21" ht="15">
      <c r="A125" s="1" t="s">
        <v>19</v>
      </c>
      <c r="B125" s="1" t="s">
        <v>222</v>
      </c>
      <c r="C125" s="4" t="s">
        <v>339</v>
      </c>
      <c r="D125" s="4" t="s">
        <v>387</v>
      </c>
      <c r="E125" s="4" t="s">
        <v>388</v>
      </c>
      <c r="F125" s="4">
        <v>35.85509</v>
      </c>
      <c r="G125" s="4">
        <v>-105.64057</v>
      </c>
      <c r="H125" s="1"/>
      <c r="I125" s="1"/>
      <c r="J125" s="4">
        <v>2952</v>
      </c>
      <c r="K125" s="5">
        <v>42905</v>
      </c>
      <c r="L125" s="3" t="s">
        <v>389</v>
      </c>
      <c r="M125" s="1"/>
      <c r="N125" s="4">
        <v>1</v>
      </c>
      <c r="O125" s="1"/>
      <c r="P125" s="1"/>
      <c r="Q125" s="1"/>
      <c r="R125" s="1" t="s">
        <v>244</v>
      </c>
      <c r="S125" s="6" t="s">
        <v>390</v>
      </c>
      <c r="T125" s="1"/>
      <c r="U125" s="7" t="str">
        <f t="shared" si="1"/>
        <v> • 1♀; San Miguel Co., Santa Fe National Forest, Jack's Creek Campground; 35.85509° N, 105.64057° W; elev. 2952 m.; 19 Jun. 2017; BBSL1086880</v>
      </c>
    </row>
    <row r="126" spans="1:21" ht="15">
      <c r="A126" s="1" t="s">
        <v>19</v>
      </c>
      <c r="B126" s="1" t="s">
        <v>222</v>
      </c>
      <c r="C126" s="4" t="s">
        <v>339</v>
      </c>
      <c r="D126" s="4" t="s">
        <v>391</v>
      </c>
      <c r="E126" s="4" t="s">
        <v>392</v>
      </c>
      <c r="F126" s="4">
        <v>35.92265</v>
      </c>
      <c r="G126" s="4">
        <v>-106.51702</v>
      </c>
      <c r="H126" s="1"/>
      <c r="I126" s="1"/>
      <c r="J126" s="4">
        <v>2752</v>
      </c>
      <c r="K126" s="5">
        <v>42956</v>
      </c>
      <c r="L126" s="3" t="s">
        <v>393</v>
      </c>
      <c r="M126" s="1"/>
      <c r="N126" s="4">
        <v>1</v>
      </c>
      <c r="O126" s="1"/>
      <c r="P126" s="4" t="s">
        <v>394</v>
      </c>
      <c r="Q126" s="4" t="s">
        <v>394</v>
      </c>
      <c r="R126" s="1" t="s">
        <v>244</v>
      </c>
      <c r="S126" s="6" t="s">
        <v>395</v>
      </c>
      <c r="T126" s="1"/>
      <c r="U126" s="7" t="str">
        <f t="shared" si="1"/>
        <v> • 1♀; Sandoval Co., Valles Caldera National Preserve; 35.92265° N, 106.51702° W; elev. 2752 m.; 9 Aug. 2017; ex Potentilla hippiana; BBSL1086877</v>
      </c>
    </row>
    <row r="127" spans="1:21" ht="15">
      <c r="A127" s="1" t="s">
        <v>19</v>
      </c>
      <c r="B127" s="1" t="s">
        <v>222</v>
      </c>
      <c r="C127" s="1" t="s">
        <v>339</v>
      </c>
      <c r="D127" s="1" t="s">
        <v>396</v>
      </c>
      <c r="E127" s="1" t="s">
        <v>397</v>
      </c>
      <c r="F127" s="1"/>
      <c r="G127" s="1"/>
      <c r="H127" s="1">
        <v>32.98</v>
      </c>
      <c r="I127" s="1">
        <v>-107.38</v>
      </c>
      <c r="J127" s="1"/>
      <c r="K127" s="5">
        <v>33388</v>
      </c>
      <c r="L127" s="3" t="s">
        <v>398</v>
      </c>
      <c r="M127" s="1" t="s">
        <v>399</v>
      </c>
      <c r="N127" s="4">
        <v>1</v>
      </c>
      <c r="O127" s="1"/>
      <c r="P127" s="4" t="s">
        <v>400</v>
      </c>
      <c r="Q127" s="4" t="s">
        <v>400</v>
      </c>
      <c r="R127" s="1" t="s">
        <v>34</v>
      </c>
      <c r="S127" s="3"/>
      <c r="T127" s="1"/>
      <c r="U127" s="1" t="str">
        <f t="shared" si="1"/>
        <v> • 1♀; Sierra Co., #4, 6 mi. W of Caballo; [32.98° N, 107.38° W]; 30 May 1991; G. W. Byers leg.; ex Larrea; SEMC</v>
      </c>
    </row>
    <row r="128" spans="1:21" ht="15">
      <c r="A128" s="1" t="s">
        <v>19</v>
      </c>
      <c r="B128" s="1" t="s">
        <v>222</v>
      </c>
      <c r="C128" s="4" t="s">
        <v>339</v>
      </c>
      <c r="D128" s="4" t="s">
        <v>401</v>
      </c>
      <c r="E128" s="4" t="s">
        <v>402</v>
      </c>
      <c r="F128" s="4">
        <v>33.99009</v>
      </c>
      <c r="G128" s="4">
        <v>-107.18407</v>
      </c>
      <c r="H128" s="1"/>
      <c r="I128" s="1"/>
      <c r="J128" s="4">
        <v>2909</v>
      </c>
      <c r="K128" s="5">
        <v>42945</v>
      </c>
      <c r="L128" s="3" t="s">
        <v>403</v>
      </c>
      <c r="M128" s="1"/>
      <c r="N128" s="4">
        <v>2</v>
      </c>
      <c r="O128" s="1"/>
      <c r="P128" s="1"/>
      <c r="Q128" s="1"/>
      <c r="R128" s="1" t="s">
        <v>244</v>
      </c>
      <c r="S128" s="6" t="s">
        <v>404</v>
      </c>
      <c r="T128" s="1"/>
      <c r="U128" s="1" t="str">
        <f t="shared" si="1"/>
        <v> • 2♀♀; Socorro Co., Cibola National Forest, South Baldy Meadow; 33.99009° N, 107.18407° W; elev. 2909 m.; 29 Jul. 2017; BBSL1084326, BBSL1084333</v>
      </c>
    </row>
    <row r="129" spans="1:21" ht="15">
      <c r="A129" s="1" t="s">
        <v>19</v>
      </c>
      <c r="B129" s="1" t="s">
        <v>222</v>
      </c>
      <c r="C129" s="4" t="s">
        <v>339</v>
      </c>
      <c r="D129" s="4" t="s">
        <v>401</v>
      </c>
      <c r="E129" s="4" t="s">
        <v>402</v>
      </c>
      <c r="F129" s="4">
        <v>33.99105</v>
      </c>
      <c r="G129" s="4">
        <v>-107.18371</v>
      </c>
      <c r="H129" s="1"/>
      <c r="I129" s="1"/>
      <c r="J129" s="4">
        <v>2979</v>
      </c>
      <c r="K129" s="5">
        <v>42902</v>
      </c>
      <c r="L129" s="3" t="s">
        <v>405</v>
      </c>
      <c r="M129" s="1"/>
      <c r="N129" s="4">
        <v>1</v>
      </c>
      <c r="O129" s="1"/>
      <c r="P129" s="1"/>
      <c r="Q129" s="1"/>
      <c r="R129" s="1" t="s">
        <v>244</v>
      </c>
      <c r="S129" s="6" t="s">
        <v>406</v>
      </c>
      <c r="T129" s="1"/>
      <c r="U129" s="1" t="str">
        <f t="shared" si="1"/>
        <v> • 1♀; Socorro Co., Cibola National Forest, South Baldy Meadow; 33.99105° N, 107.18371° W; elev. 2979 m.; 16 Jun. 2017; BBSL1086964</v>
      </c>
    </row>
    <row r="130" spans="1:21" ht="15">
      <c r="A130" s="1" t="s">
        <v>19</v>
      </c>
      <c r="B130" s="1" t="s">
        <v>222</v>
      </c>
      <c r="C130" s="4" t="s">
        <v>339</v>
      </c>
      <c r="D130" s="4" t="s">
        <v>401</v>
      </c>
      <c r="E130" s="4" t="s">
        <v>402</v>
      </c>
      <c r="F130" s="4">
        <v>33.99105</v>
      </c>
      <c r="G130" s="4">
        <v>-107.18371</v>
      </c>
      <c r="H130" s="1"/>
      <c r="I130" s="1"/>
      <c r="J130" s="4">
        <v>2979</v>
      </c>
      <c r="K130" s="5">
        <v>42945</v>
      </c>
      <c r="L130" s="3" t="s">
        <v>403</v>
      </c>
      <c r="M130" s="1"/>
      <c r="N130" s="4">
        <v>1</v>
      </c>
      <c r="O130" s="1"/>
      <c r="P130" s="1"/>
      <c r="Q130" s="1"/>
      <c r="R130" s="1" t="s">
        <v>244</v>
      </c>
      <c r="S130" s="6" t="s">
        <v>407</v>
      </c>
      <c r="T130" s="1"/>
      <c r="U130" s="1" t="str">
        <f t="shared" si="1"/>
        <v> • 1♀; same location as preceding; 29 Jul. 2017; BBSL1084341</v>
      </c>
    </row>
    <row r="131" spans="1:21" ht="15">
      <c r="A131" s="1" t="s">
        <v>19</v>
      </c>
      <c r="B131" s="1" t="s">
        <v>222</v>
      </c>
      <c r="C131" s="4" t="s">
        <v>339</v>
      </c>
      <c r="D131" s="4" t="s">
        <v>401</v>
      </c>
      <c r="E131" s="4" t="s">
        <v>402</v>
      </c>
      <c r="F131" s="4">
        <v>33.99105</v>
      </c>
      <c r="G131" s="4">
        <v>-107.18371</v>
      </c>
      <c r="H131" s="1"/>
      <c r="I131" s="1"/>
      <c r="J131" s="4">
        <v>2979</v>
      </c>
      <c r="K131" s="5">
        <v>42945</v>
      </c>
      <c r="L131" s="3" t="s">
        <v>403</v>
      </c>
      <c r="M131" s="1"/>
      <c r="N131" s="4">
        <v>1</v>
      </c>
      <c r="O131" s="1"/>
      <c r="P131" s="4" t="s">
        <v>408</v>
      </c>
      <c r="Q131" s="4" t="s">
        <v>408</v>
      </c>
      <c r="R131" s="1" t="s">
        <v>244</v>
      </c>
      <c r="S131" s="6" t="s">
        <v>409</v>
      </c>
      <c r="T131" s="1"/>
      <c r="U131" s="1" t="str">
        <f t="shared" si="1"/>
        <v> • 1♀; same location as preceding; 29 Jul. 2017; ex Hymenopappus newberryi; BBSL1086883</v>
      </c>
    </row>
    <row r="132" spans="1:21" ht="15">
      <c r="A132" s="1" t="s">
        <v>19</v>
      </c>
      <c r="B132" s="1" t="s">
        <v>222</v>
      </c>
      <c r="C132" s="4" t="s">
        <v>339</v>
      </c>
      <c r="D132" s="4" t="s">
        <v>401</v>
      </c>
      <c r="E132" s="4" t="s">
        <v>402</v>
      </c>
      <c r="F132" s="4">
        <v>33.99193</v>
      </c>
      <c r="G132" s="4">
        <v>-107.18359</v>
      </c>
      <c r="H132" s="1"/>
      <c r="I132" s="1"/>
      <c r="J132" s="4">
        <v>3015</v>
      </c>
      <c r="K132" s="5">
        <v>42903</v>
      </c>
      <c r="L132" s="3" t="s">
        <v>410</v>
      </c>
      <c r="M132" s="1"/>
      <c r="N132" s="4">
        <v>1</v>
      </c>
      <c r="O132" s="1"/>
      <c r="P132" s="4" t="s">
        <v>411</v>
      </c>
      <c r="Q132" s="4" t="s">
        <v>411</v>
      </c>
      <c r="R132" s="1" t="s">
        <v>244</v>
      </c>
      <c r="S132" s="6" t="s">
        <v>412</v>
      </c>
      <c r="T132" s="1"/>
      <c r="U132" s="1" t="str">
        <f aca="true" t="shared" si="2" ref="U132:U195">IF(EXACT(B132,B131),IF(EXACT(A132,A131),"",B132),B132)&amp;IF(EXACT(C132,C131),IF(EXACT(A132,A131),""," – "&amp;C132)," – "&amp;C132)&amp;" • "&amp;IF(ISBLANK(N132),IF(O132&gt;1,O132&amp;"♂♂",O132&amp;"♂"),IF(ISBLANK(O132),IF(N132&gt;1,N132&amp;"♀♀",N132&amp;"♀"),IF(N132&gt;1,N132&amp;"♀♀",N132&amp;"♀")&amp;", "&amp;IF(O132&gt;1,O132&amp;"♂♂",O132&amp;"♂")))&amp;IF(AND(EXACT(C132,C131),EXACT(D132,D131),EXACT(E132,E131),EXACT(F132,F131),EXACT(G132,G131),EXACT(H132,H131),EXACT(I132,I131)),"; same location as preceding",IF(ISBLANK(D132),"","; "&amp;D132&amp;" Co.")&amp;IF(ISBLANK(E132),"",IF(ISBLANK(D132),"; "&amp;E132,", "&amp;E132))&amp;IF(ISBLANK(F132),IF(ISBLANK(H132),"","; ["&amp;H132&amp;"° N, "&amp;I132*-1&amp;"° W]"),"; "&amp;F132&amp;"° N, "&amp;G132*-1&amp;"° W")&amp;IF(ISBLANK(J132),"","; elev. "&amp;J132&amp;" m."))&amp;IF(ISBLANK(L132),"","; "&amp;L132)&amp;IF(ISBLANK(M132),"","; "&amp;M132&amp;" leg.")&amp;IF(ISBLANK(Q132),"","; ex "&amp;Q132)&amp;"; "&amp;IF(LEFT(S132,4)=R132,S132,IF(ISBLANK(S132),R132,R132&amp;" "&amp;S132))</f>
        <v> • 1♀; Socorro Co., Cibola National Forest, South Baldy Meadow; 33.99193° N, 107.18359° W; elev. 3015 m.; 17 Jun. 2017; ex Cymopterus lemmonii; BBSL1072843</v>
      </c>
    </row>
    <row r="133" spans="1:21" ht="15">
      <c r="A133" s="1" t="s">
        <v>19</v>
      </c>
      <c r="B133" s="1" t="s">
        <v>222</v>
      </c>
      <c r="C133" s="1" t="s">
        <v>339</v>
      </c>
      <c r="D133" s="1" t="s">
        <v>401</v>
      </c>
      <c r="E133" s="1" t="s">
        <v>413</v>
      </c>
      <c r="F133" s="1"/>
      <c r="G133" s="1"/>
      <c r="H133" s="1">
        <v>34.3</v>
      </c>
      <c r="I133" s="1">
        <v>-106.8</v>
      </c>
      <c r="J133" s="1"/>
      <c r="K133" s="5" t="s">
        <v>414</v>
      </c>
      <c r="L133" s="3" t="s">
        <v>415</v>
      </c>
      <c r="M133" s="4" t="s">
        <v>416</v>
      </c>
      <c r="N133" s="4">
        <v>1</v>
      </c>
      <c r="O133" s="1"/>
      <c r="P133" s="1"/>
      <c r="Q133" s="1"/>
      <c r="R133" s="1" t="s">
        <v>188</v>
      </c>
      <c r="S133" s="3"/>
      <c r="T133" s="1"/>
      <c r="U133" s="1" t="str">
        <f t="shared" si="2"/>
        <v> • 1♀; Socorro Co., Sevilleta NWR-C5S; [34.3° N, 106.8° W]; 15–29 Jul. 2003; K. Wetherill leg.; PCYU</v>
      </c>
    </row>
    <row r="134" spans="1:21" ht="15">
      <c r="A134" s="1" t="s">
        <v>19</v>
      </c>
      <c r="B134" s="1" t="s">
        <v>222</v>
      </c>
      <c r="C134" s="1" t="s">
        <v>339</v>
      </c>
      <c r="D134" s="1" t="s">
        <v>401</v>
      </c>
      <c r="E134" s="1" t="s">
        <v>417</v>
      </c>
      <c r="F134" s="1"/>
      <c r="G134" s="1"/>
      <c r="H134" s="1">
        <v>34.3</v>
      </c>
      <c r="I134" s="1">
        <v>-106.8</v>
      </c>
      <c r="J134" s="1"/>
      <c r="K134" s="5">
        <v>39235</v>
      </c>
      <c r="L134" s="3" t="s">
        <v>418</v>
      </c>
      <c r="M134" s="1" t="s">
        <v>416</v>
      </c>
      <c r="N134" s="1">
        <v>1</v>
      </c>
      <c r="O134" s="1"/>
      <c r="P134" s="1"/>
      <c r="Q134" s="1"/>
      <c r="R134" s="1" t="s">
        <v>188</v>
      </c>
      <c r="S134" s="3"/>
      <c r="T134" s="1"/>
      <c r="U134" s="1" t="str">
        <f t="shared" si="2"/>
        <v> • 1♀; Socorro Co., Sevilleta NWR-S5; [34.3° N, 106.8° W]; 2 Jun. 2007; K. Wetherill leg.; PCYU</v>
      </c>
    </row>
    <row r="135" spans="1:21" ht="15">
      <c r="A135" s="1" t="s">
        <v>19</v>
      </c>
      <c r="B135" s="1" t="s">
        <v>222</v>
      </c>
      <c r="C135" s="4" t="s">
        <v>339</v>
      </c>
      <c r="D135" s="1"/>
      <c r="E135" s="4" t="s">
        <v>419</v>
      </c>
      <c r="F135" s="1"/>
      <c r="G135" s="1"/>
      <c r="H135" s="1">
        <v>33.64</v>
      </c>
      <c r="I135" s="1">
        <v>-105.88</v>
      </c>
      <c r="J135" s="1"/>
      <c r="K135" s="5">
        <v>18423</v>
      </c>
      <c r="L135" s="3" t="s">
        <v>420</v>
      </c>
      <c r="M135" s="4" t="s">
        <v>421</v>
      </c>
      <c r="N135" s="1"/>
      <c r="O135" s="4">
        <v>1</v>
      </c>
      <c r="P135" s="4" t="s">
        <v>422</v>
      </c>
      <c r="Q135" s="4" t="s">
        <v>423</v>
      </c>
      <c r="R135" s="1" t="s">
        <v>34</v>
      </c>
      <c r="S135" s="3"/>
      <c r="T135" s="1"/>
      <c r="U135" s="1" t="str">
        <f t="shared" si="2"/>
        <v> • 1♂; Carrizozo; [33.64° N, 105.88° W]; 9 Jun. 1950; L. D. Beamer leg.; ex Pyrrhopappus pauciflorus; SEMC</v>
      </c>
    </row>
    <row r="136" spans="1:21" ht="15">
      <c r="A136" s="1" t="s">
        <v>19</v>
      </c>
      <c r="B136" s="1" t="s">
        <v>222</v>
      </c>
      <c r="C136" s="1" t="s">
        <v>339</v>
      </c>
      <c r="D136" s="1"/>
      <c r="E136" s="1" t="s">
        <v>424</v>
      </c>
      <c r="F136" s="1"/>
      <c r="G136" s="1"/>
      <c r="H136" s="4">
        <v>34.25</v>
      </c>
      <c r="I136" s="4">
        <v>-105.6</v>
      </c>
      <c r="J136" s="1"/>
      <c r="K136" s="5">
        <v>18422</v>
      </c>
      <c r="L136" s="3" t="s">
        <v>425</v>
      </c>
      <c r="M136" s="1" t="s">
        <v>421</v>
      </c>
      <c r="N136" s="1">
        <v>1</v>
      </c>
      <c r="O136" s="1"/>
      <c r="P136" s="1"/>
      <c r="Q136" s="1"/>
      <c r="R136" s="1" t="s">
        <v>34</v>
      </c>
      <c r="S136" s="3"/>
      <c r="T136" s="1"/>
      <c r="U136" s="1" t="str">
        <f t="shared" si="2"/>
        <v> • 1♀; Corona; [34.25° N, 105.6° W]; 8 Jun. 1950; L. D. Beamer leg.; SEMC</v>
      </c>
    </row>
    <row r="137" spans="1:21" ht="15">
      <c r="A137" s="1" t="s">
        <v>19</v>
      </c>
      <c r="B137" s="1" t="s">
        <v>222</v>
      </c>
      <c r="C137" s="1" t="s">
        <v>339</v>
      </c>
      <c r="D137" s="1"/>
      <c r="E137" s="1"/>
      <c r="F137" s="4">
        <v>32.1833</v>
      </c>
      <c r="G137" s="4">
        <v>-104.4591</v>
      </c>
      <c r="H137" s="1"/>
      <c r="I137" s="1"/>
      <c r="J137" s="4">
        <v>1267</v>
      </c>
      <c r="K137" s="5">
        <v>40704</v>
      </c>
      <c r="L137" s="3" t="s">
        <v>426</v>
      </c>
      <c r="M137" s="4" t="s">
        <v>354</v>
      </c>
      <c r="N137" s="1"/>
      <c r="O137" s="4">
        <v>1</v>
      </c>
      <c r="P137" s="4" t="s">
        <v>427</v>
      </c>
      <c r="Q137" s="4" t="s">
        <v>427</v>
      </c>
      <c r="R137" s="1" t="s">
        <v>244</v>
      </c>
      <c r="S137" s="6" t="s">
        <v>428</v>
      </c>
      <c r="T137" s="1"/>
      <c r="U137" s="1" t="str">
        <f t="shared" si="2"/>
        <v> • 1♂; 32.1833° N, 104.4591° W; elev. 1267 m.; 10 Jun. 2011; J. D. Herndon leg.; ex Sapindus saponaria; BBSL CAVE44363</v>
      </c>
    </row>
    <row r="138" spans="1:21" ht="15">
      <c r="A138" s="7" t="s">
        <v>19</v>
      </c>
      <c r="B138" s="7" t="s">
        <v>222</v>
      </c>
      <c r="C138" s="7" t="s">
        <v>429</v>
      </c>
      <c r="D138" s="7" t="s">
        <v>430</v>
      </c>
      <c r="E138" s="7"/>
      <c r="F138" s="4">
        <v>29.1466</v>
      </c>
      <c r="G138" s="4">
        <v>-103.1876</v>
      </c>
      <c r="H138" s="7"/>
      <c r="I138" s="7"/>
      <c r="J138" s="7"/>
      <c r="K138" s="5" t="s">
        <v>432</v>
      </c>
      <c r="L138" s="3" t="s">
        <v>432</v>
      </c>
      <c r="M138" s="7" t="s">
        <v>431</v>
      </c>
      <c r="N138" s="4">
        <v>3</v>
      </c>
      <c r="O138" s="7"/>
      <c r="P138" s="7"/>
      <c r="Q138" s="7"/>
      <c r="R138" s="7" t="s">
        <v>244</v>
      </c>
      <c r="S138" s="6" t="s">
        <v>833</v>
      </c>
      <c r="T138" s="1"/>
      <c r="U138" s="1" t="str">
        <f t="shared" si="2"/>
        <v> – Texas • 3♀♀; Brewster Co.; 29.1466° N, 103.1876° W; 1 May year unknown; H. W. Ikerd leg.; BBSL USGS-DRO 008957, USGS-DRO 008978, USGS-DRO 008986</v>
      </c>
    </row>
    <row r="139" spans="1:21" ht="15">
      <c r="A139" s="7" t="s">
        <v>19</v>
      </c>
      <c r="B139" s="7" t="s">
        <v>222</v>
      </c>
      <c r="C139" s="7" t="s">
        <v>429</v>
      </c>
      <c r="D139" s="7" t="s">
        <v>430</v>
      </c>
      <c r="E139" s="7"/>
      <c r="F139" s="4">
        <v>29.1532</v>
      </c>
      <c r="G139" s="4">
        <v>-103.1095</v>
      </c>
      <c r="H139" s="7"/>
      <c r="I139" s="7"/>
      <c r="J139" s="7"/>
      <c r="K139" s="5" t="s">
        <v>433</v>
      </c>
      <c r="L139" s="3" t="s">
        <v>434</v>
      </c>
      <c r="M139" s="4" t="s">
        <v>431</v>
      </c>
      <c r="N139" s="4">
        <v>2</v>
      </c>
      <c r="O139" s="7"/>
      <c r="P139" s="7"/>
      <c r="Q139" s="7"/>
      <c r="R139" s="7" t="s">
        <v>244</v>
      </c>
      <c r="S139" s="6" t="s">
        <v>834</v>
      </c>
      <c r="T139" s="1"/>
      <c r="U139" s="7" t="str">
        <f t="shared" si="2"/>
        <v> • 2♀♀; Brewster Co.; 29.1532° N, 103.1095° W; 30 Apr. year unknown; H. W. Ikerd leg.; BBSL USGS-DRO 009559, USGS-DRO 009649</v>
      </c>
    </row>
    <row r="140" spans="1:21" ht="15">
      <c r="A140" s="1" t="s">
        <v>19</v>
      </c>
      <c r="B140" s="1" t="s">
        <v>222</v>
      </c>
      <c r="C140" s="1" t="s">
        <v>429</v>
      </c>
      <c r="D140" s="1" t="s">
        <v>435</v>
      </c>
      <c r="E140" s="1" t="s">
        <v>436</v>
      </c>
      <c r="F140" s="1"/>
      <c r="G140" s="1"/>
      <c r="H140" s="1"/>
      <c r="I140" s="1"/>
      <c r="J140" s="1"/>
      <c r="K140" s="5">
        <v>35574</v>
      </c>
      <c r="L140" s="3" t="s">
        <v>437</v>
      </c>
      <c r="M140" s="2" t="s">
        <v>273</v>
      </c>
      <c r="N140" s="1">
        <v>1</v>
      </c>
      <c r="O140" s="1"/>
      <c r="P140" s="1"/>
      <c r="Q140" s="1"/>
      <c r="R140" s="1" t="s">
        <v>188</v>
      </c>
      <c r="S140" s="3"/>
      <c r="T140" s="1"/>
      <c r="U140" s="7" t="str">
        <f t="shared" si="2"/>
        <v> • 1♀; Jeff Davis Co., Highway 166 west of Mount Livermore; 24 May 1997; L. Packer leg.; PCYU</v>
      </c>
    </row>
    <row r="141" spans="1:21" ht="15">
      <c r="A141" s="1" t="s">
        <v>19</v>
      </c>
      <c r="B141" s="1" t="s">
        <v>222</v>
      </c>
      <c r="C141" s="1" t="s">
        <v>429</v>
      </c>
      <c r="D141" s="1" t="s">
        <v>435</v>
      </c>
      <c r="E141" s="1" t="s">
        <v>438</v>
      </c>
      <c r="F141" s="1"/>
      <c r="G141" s="1"/>
      <c r="H141" s="4">
        <v>30.71</v>
      </c>
      <c r="I141" s="4">
        <v>-104.1</v>
      </c>
      <c r="J141" s="1"/>
      <c r="K141" s="5">
        <v>17715</v>
      </c>
      <c r="L141" s="3" t="s">
        <v>439</v>
      </c>
      <c r="M141" s="4" t="s">
        <v>440</v>
      </c>
      <c r="N141" s="4">
        <v>1</v>
      </c>
      <c r="O141" s="1"/>
      <c r="P141" s="1"/>
      <c r="Q141" s="1"/>
      <c r="R141" s="1" t="s">
        <v>228</v>
      </c>
      <c r="S141" s="3"/>
      <c r="T141" s="1"/>
      <c r="U141" s="7" t="str">
        <f t="shared" si="2"/>
        <v> • 1♀; Jeff Davis Co., Madera Canyon, Davis Mountains; [30.71° N, 104.1° W]; 1 Jul. 1948; C. &amp; P. Vaurie leg.; AMNH</v>
      </c>
    </row>
    <row r="142" spans="1:21" ht="15">
      <c r="A142" s="1" t="s">
        <v>19</v>
      </c>
      <c r="B142" s="1" t="s">
        <v>222</v>
      </c>
      <c r="C142" s="1" t="s">
        <v>429</v>
      </c>
      <c r="D142" s="1"/>
      <c r="E142" s="1" t="s">
        <v>441</v>
      </c>
      <c r="F142" s="1"/>
      <c r="G142" s="1"/>
      <c r="H142" s="4">
        <v>30.37</v>
      </c>
      <c r="I142" s="4">
        <v>-103.65</v>
      </c>
      <c r="J142" s="4" t="s">
        <v>442</v>
      </c>
      <c r="K142" s="5" t="s">
        <v>443</v>
      </c>
      <c r="L142" s="3" t="s">
        <v>444</v>
      </c>
      <c r="M142" s="4" t="s">
        <v>445</v>
      </c>
      <c r="N142" s="4">
        <v>1</v>
      </c>
      <c r="O142" s="1"/>
      <c r="P142" s="1"/>
      <c r="Q142" s="1"/>
      <c r="R142" s="1" t="s">
        <v>228</v>
      </c>
      <c r="S142" s="3"/>
      <c r="T142" s="1"/>
      <c r="U142" s="7" t="str">
        <f t="shared" si="2"/>
        <v> • 1♀; Alpine; [30.37° N, 103.65° W]; elev. 1341–1829 m.; 28–30 Jun. year unknown; Wickham leg.; AMNH</v>
      </c>
    </row>
    <row r="143" spans="1:21" ht="15">
      <c r="A143" s="1" t="s">
        <v>19</v>
      </c>
      <c r="B143" s="1" t="s">
        <v>222</v>
      </c>
      <c r="C143" s="1" t="s">
        <v>446</v>
      </c>
      <c r="D143" s="1" t="s">
        <v>447</v>
      </c>
      <c r="E143" s="1" t="s">
        <v>448</v>
      </c>
      <c r="F143" s="1"/>
      <c r="G143" s="1"/>
      <c r="H143" s="4">
        <v>37.68</v>
      </c>
      <c r="I143" s="4">
        <v>-113.02</v>
      </c>
      <c r="J143" s="1"/>
      <c r="K143" s="5">
        <v>36331</v>
      </c>
      <c r="L143" s="3" t="s">
        <v>449</v>
      </c>
      <c r="M143" s="4" t="s">
        <v>273</v>
      </c>
      <c r="N143" s="4">
        <v>1</v>
      </c>
      <c r="O143" s="1"/>
      <c r="P143" s="1"/>
      <c r="Q143" s="1"/>
      <c r="R143" s="1" t="s">
        <v>188</v>
      </c>
      <c r="S143" s="6" t="s">
        <v>450</v>
      </c>
      <c r="T143" s="1"/>
      <c r="U143" s="7" t="str">
        <f t="shared" si="2"/>
        <v> – Utah • 1♀; Iron Co., 2 mi. E of Cedar City; [37.68° N, 113.02° W]; 20 Jun. 1999; L. Packer leg.; PCYU PYU-777</v>
      </c>
    </row>
    <row r="144" spans="1:21" ht="15">
      <c r="A144" s="1" t="s">
        <v>19</v>
      </c>
      <c r="B144" s="1" t="s">
        <v>222</v>
      </c>
      <c r="C144" s="1" t="s">
        <v>446</v>
      </c>
      <c r="D144" s="1" t="s">
        <v>451</v>
      </c>
      <c r="E144" s="1" t="s">
        <v>452</v>
      </c>
      <c r="F144" s="4">
        <v>37.3404</v>
      </c>
      <c r="G144" s="4">
        <v>-113.1059</v>
      </c>
      <c r="H144" s="1"/>
      <c r="I144" s="1"/>
      <c r="J144" s="1"/>
      <c r="K144" s="5">
        <v>38890</v>
      </c>
      <c r="L144" s="3" t="s">
        <v>453</v>
      </c>
      <c r="M144" s="1" t="s">
        <v>454</v>
      </c>
      <c r="N144" s="4">
        <v>1</v>
      </c>
      <c r="O144" s="1"/>
      <c r="P144" s="1"/>
      <c r="Q144" s="1"/>
      <c r="R144" s="1" t="s">
        <v>244</v>
      </c>
      <c r="S144" s="6" t="s">
        <v>455</v>
      </c>
      <c r="T144" s="1"/>
      <c r="U144" s="7" t="str">
        <f t="shared" si="2"/>
        <v> • 1♀; Washington Co., 0.28 mi. NNE of Spendlove Knoll; 37.3404° N, 113.1059° W; 22 Jun. 2006; B. Hays, F. Nicklen leg.; BBSL ZION22736</v>
      </c>
    </row>
    <row r="145" spans="1:21" ht="15">
      <c r="A145" s="1" t="s">
        <v>19</v>
      </c>
      <c r="B145" s="1" t="s">
        <v>222</v>
      </c>
      <c r="C145" s="1" t="s">
        <v>446</v>
      </c>
      <c r="D145" s="1" t="s">
        <v>451</v>
      </c>
      <c r="E145" s="1" t="s">
        <v>456</v>
      </c>
      <c r="F145" s="4">
        <v>37.3408</v>
      </c>
      <c r="G145" s="4">
        <v>-113.1032</v>
      </c>
      <c r="H145" s="1"/>
      <c r="I145" s="1"/>
      <c r="J145" s="1"/>
      <c r="K145" s="5">
        <v>38881</v>
      </c>
      <c r="L145" s="3" t="s">
        <v>457</v>
      </c>
      <c r="M145" s="1" t="s">
        <v>454</v>
      </c>
      <c r="N145" s="4">
        <v>1</v>
      </c>
      <c r="O145" s="1"/>
      <c r="P145" s="1"/>
      <c r="Q145" s="1"/>
      <c r="R145" s="1" t="s">
        <v>244</v>
      </c>
      <c r="S145" s="6" t="s">
        <v>458</v>
      </c>
      <c r="T145" s="1"/>
      <c r="U145" s="1" t="str">
        <f t="shared" si="2"/>
        <v> • 1♀; Washington Co., 0.4 mi. NE of Spendlove Knoll; 37.3408° N, 113.1032° W; 13 Jun. 2006; B. Hays, F. Nicklen leg.; BBSL ZION22918</v>
      </c>
    </row>
    <row r="146" spans="1:21" ht="15">
      <c r="A146" s="1" t="s">
        <v>19</v>
      </c>
      <c r="B146" s="1" t="s">
        <v>222</v>
      </c>
      <c r="C146" s="1" t="s">
        <v>446</v>
      </c>
      <c r="D146" s="1" t="s">
        <v>451</v>
      </c>
      <c r="E146" s="1" t="s">
        <v>459</v>
      </c>
      <c r="F146" s="1"/>
      <c r="G146" s="1"/>
      <c r="H146" s="4">
        <v>37.38</v>
      </c>
      <c r="I146" s="4">
        <v>-113.64</v>
      </c>
      <c r="J146" s="1"/>
      <c r="K146" s="5">
        <v>36330</v>
      </c>
      <c r="L146" s="3" t="s">
        <v>460</v>
      </c>
      <c r="M146" s="4" t="s">
        <v>273</v>
      </c>
      <c r="N146" s="4">
        <v>1</v>
      </c>
      <c r="O146" s="1"/>
      <c r="P146" s="1"/>
      <c r="Q146" s="1"/>
      <c r="R146" s="1" t="s">
        <v>188</v>
      </c>
      <c r="S146" s="6" t="s">
        <v>461</v>
      </c>
      <c r="T146" s="1"/>
      <c r="U146" s="1" t="str">
        <f t="shared" si="2"/>
        <v> • 1♀; Washington Co., Baker Dam; [37.38° N, 113.64° W]; 19 Jun. 1999; L. Packer leg.; PCYU PYU-953</v>
      </c>
    </row>
    <row r="147" spans="1:21" ht="15">
      <c r="A147" s="1" t="s">
        <v>462</v>
      </c>
      <c r="B147" s="1" t="s">
        <v>20</v>
      </c>
      <c r="C147" s="1" t="s">
        <v>463</v>
      </c>
      <c r="D147" s="1"/>
      <c r="E147" s="4" t="s">
        <v>464</v>
      </c>
      <c r="F147" s="1">
        <v>50.86</v>
      </c>
      <c r="G147" s="1">
        <v>-110.0068</v>
      </c>
      <c r="H147" s="1"/>
      <c r="I147" s="1"/>
      <c r="J147" s="1"/>
      <c r="K147" s="5">
        <v>43609</v>
      </c>
      <c r="L147" s="3" t="s">
        <v>465</v>
      </c>
      <c r="M147" s="1" t="s">
        <v>466</v>
      </c>
      <c r="N147" s="1">
        <v>2</v>
      </c>
      <c r="O147" s="1"/>
      <c r="P147" s="1"/>
      <c r="Q147" s="1"/>
      <c r="R147" s="1" t="s">
        <v>467</v>
      </c>
      <c r="S147" s="3" t="s">
        <v>468</v>
      </c>
      <c r="T147" s="1"/>
      <c r="U147" s="1" t="str">
        <f t="shared" si="2"/>
        <v>CANADA – Alberta • 2♀♀; 10.3 km S of Empress (active dune); 50.86° N, 110.0068° W; 24 May 2019; T. M. Onuferko leg.; CMNC Las_001, Las_002</v>
      </c>
    </row>
    <row r="148" spans="1:21" ht="15">
      <c r="A148" s="1" t="s">
        <v>462</v>
      </c>
      <c r="B148" s="1" t="s">
        <v>20</v>
      </c>
      <c r="C148" s="1" t="s">
        <v>463</v>
      </c>
      <c r="D148" s="1"/>
      <c r="E148" s="4" t="s">
        <v>464</v>
      </c>
      <c r="F148" s="1">
        <v>50.86</v>
      </c>
      <c r="G148" s="1">
        <v>-110.0068</v>
      </c>
      <c r="H148" s="1"/>
      <c r="I148" s="1"/>
      <c r="J148" s="1"/>
      <c r="K148" s="5">
        <v>43656</v>
      </c>
      <c r="L148" s="3" t="s">
        <v>469</v>
      </c>
      <c r="M148" s="1" t="s">
        <v>466</v>
      </c>
      <c r="N148" s="1">
        <v>7</v>
      </c>
      <c r="O148" s="1"/>
      <c r="P148" s="1"/>
      <c r="Q148" s="1"/>
      <c r="R148" s="1" t="s">
        <v>467</v>
      </c>
      <c r="S148" s="3" t="s">
        <v>470</v>
      </c>
      <c r="T148" s="1"/>
      <c r="U148" s="1" t="str">
        <f t="shared" si="2"/>
        <v> • 7♀♀; same location as preceding; 10 Jul. 2019; T. M. Onuferko leg.; CMNC Las_019, Las_020, Las_021, Las_022, Las_023, Las_024, Las_025</v>
      </c>
    </row>
    <row r="149" spans="1:21" ht="15">
      <c r="A149" s="1" t="s">
        <v>462</v>
      </c>
      <c r="B149" s="1" t="s">
        <v>20</v>
      </c>
      <c r="C149" s="1" t="s">
        <v>463</v>
      </c>
      <c r="D149" s="1"/>
      <c r="E149" s="4" t="s">
        <v>471</v>
      </c>
      <c r="F149" s="1">
        <v>50.8504</v>
      </c>
      <c r="G149" s="1">
        <v>-110.0489</v>
      </c>
      <c r="H149" s="1"/>
      <c r="I149" s="1"/>
      <c r="J149" s="1"/>
      <c r="K149" s="5">
        <v>43609</v>
      </c>
      <c r="L149" s="3" t="s">
        <v>465</v>
      </c>
      <c r="M149" s="1" t="s">
        <v>466</v>
      </c>
      <c r="N149" s="1">
        <v>4</v>
      </c>
      <c r="O149" s="1"/>
      <c r="P149" s="1"/>
      <c r="Q149" s="1"/>
      <c r="R149" s="1" t="s">
        <v>26</v>
      </c>
      <c r="S149" s="3" t="s">
        <v>472</v>
      </c>
      <c r="T149" s="1"/>
      <c r="U149" s="1" t="str">
        <f t="shared" si="2"/>
        <v> • 4♀♀; 11.8 km SSW of Empress (stabilizing dune); 50.8504° N, 110.0489° W; 24 May 2019; T. M. Onuferko leg.; WRME Las_003, Las_004, Las_005, Las_006</v>
      </c>
    </row>
    <row r="150" spans="1:21" ht="15">
      <c r="A150" s="1" t="s">
        <v>462</v>
      </c>
      <c r="B150" s="1" t="s">
        <v>20</v>
      </c>
      <c r="C150" s="1" t="s">
        <v>463</v>
      </c>
      <c r="D150" s="1"/>
      <c r="E150" s="4" t="s">
        <v>471</v>
      </c>
      <c r="F150" s="1">
        <v>50.8504</v>
      </c>
      <c r="G150" s="1">
        <v>-110.0489</v>
      </c>
      <c r="H150" s="1"/>
      <c r="I150" s="1"/>
      <c r="J150" s="1"/>
      <c r="K150" s="5">
        <v>43656</v>
      </c>
      <c r="L150" s="3" t="s">
        <v>469</v>
      </c>
      <c r="M150" s="1" t="s">
        <v>466</v>
      </c>
      <c r="N150" s="1">
        <v>5</v>
      </c>
      <c r="O150" s="1"/>
      <c r="P150" s="1"/>
      <c r="Q150" s="1"/>
      <c r="R150" s="1" t="s">
        <v>467</v>
      </c>
      <c r="S150" s="3" t="s">
        <v>473</v>
      </c>
      <c r="T150" s="1"/>
      <c r="U150" s="1" t="str">
        <f t="shared" si="2"/>
        <v> • 5♀♀; same location as preceding; 10 Jul. 2019; T. M. Onuferko leg.; CMNC Las_026, Las_027, Las_028, Las_029, Las_030</v>
      </c>
    </row>
    <row r="151" spans="1:21" ht="15">
      <c r="A151" s="1" t="s">
        <v>462</v>
      </c>
      <c r="B151" s="1" t="s">
        <v>20</v>
      </c>
      <c r="C151" s="1" t="s">
        <v>463</v>
      </c>
      <c r="D151" s="1"/>
      <c r="E151" s="1" t="s">
        <v>474</v>
      </c>
      <c r="F151" s="1">
        <v>50.628</v>
      </c>
      <c r="G151" s="1">
        <v>-110.3062</v>
      </c>
      <c r="H151" s="1"/>
      <c r="I151" s="1"/>
      <c r="J151" s="1"/>
      <c r="K151" s="5">
        <v>34897</v>
      </c>
      <c r="L151" s="3" t="s">
        <v>475</v>
      </c>
      <c r="M151" s="1" t="s">
        <v>476</v>
      </c>
      <c r="N151" s="1">
        <v>2</v>
      </c>
      <c r="O151" s="1"/>
      <c r="P151" s="1"/>
      <c r="Q151" s="1"/>
      <c r="R151" s="1" t="s">
        <v>477</v>
      </c>
      <c r="S151" s="3"/>
      <c r="T151" s="1"/>
      <c r="U151" s="1" t="str">
        <f t="shared" si="2"/>
        <v> • 2♀♀; CFB Suffield NWA; 50.628° N, 110.3062° W; 17 Jul. 1995; A. T. Finnamore, D. Pollock leg.; PMAE</v>
      </c>
    </row>
    <row r="152" spans="1:21" ht="15">
      <c r="A152" s="1" t="s">
        <v>462</v>
      </c>
      <c r="B152" s="1" t="s">
        <v>20</v>
      </c>
      <c r="C152" s="1" t="s">
        <v>463</v>
      </c>
      <c r="D152" s="1"/>
      <c r="E152" s="1" t="s">
        <v>474</v>
      </c>
      <c r="F152" s="1">
        <v>50.628</v>
      </c>
      <c r="G152" s="1">
        <v>-110.3062</v>
      </c>
      <c r="H152" s="1"/>
      <c r="I152" s="1"/>
      <c r="J152" s="1"/>
      <c r="K152" s="5">
        <v>34911</v>
      </c>
      <c r="L152" s="3" t="s">
        <v>478</v>
      </c>
      <c r="M152" s="1" t="s">
        <v>476</v>
      </c>
      <c r="N152" s="1">
        <v>1</v>
      </c>
      <c r="O152" s="1"/>
      <c r="P152" s="1"/>
      <c r="Q152" s="1"/>
      <c r="R152" s="1" t="s">
        <v>477</v>
      </c>
      <c r="S152" s="3"/>
      <c r="T152" s="1"/>
      <c r="U152" s="1" t="str">
        <f t="shared" si="2"/>
        <v> • 1♀; same location as preceding; 31 Jul. 1995; A. T. Finnamore, D. Pollock leg.; PMAE</v>
      </c>
    </row>
    <row r="153" spans="1:21" ht="15">
      <c r="A153" s="1" t="s">
        <v>462</v>
      </c>
      <c r="B153" s="1" t="s">
        <v>20</v>
      </c>
      <c r="C153" s="1" t="s">
        <v>463</v>
      </c>
      <c r="D153" s="1"/>
      <c r="E153" s="1" t="s">
        <v>474</v>
      </c>
      <c r="F153" s="1">
        <v>50.628</v>
      </c>
      <c r="G153" s="1">
        <v>-110.3062</v>
      </c>
      <c r="H153" s="1"/>
      <c r="I153" s="1"/>
      <c r="J153" s="1"/>
      <c r="K153" s="5" t="s">
        <v>479</v>
      </c>
      <c r="L153" s="3" t="s">
        <v>480</v>
      </c>
      <c r="M153" s="1" t="s">
        <v>476</v>
      </c>
      <c r="N153" s="1">
        <v>1</v>
      </c>
      <c r="O153" s="1"/>
      <c r="P153" s="1"/>
      <c r="Q153" s="1"/>
      <c r="R153" s="1" t="s">
        <v>477</v>
      </c>
      <c r="S153" s="3"/>
      <c r="T153" s="1"/>
      <c r="U153" s="1" t="str">
        <f t="shared" si="2"/>
        <v> • 1♀; same location as preceding; 1–17 Jul. 1995; A. T. Finnamore, D. Pollock leg.; PMAE</v>
      </c>
    </row>
    <row r="154" spans="1:21" ht="15">
      <c r="A154" s="1" t="s">
        <v>462</v>
      </c>
      <c r="B154" s="1" t="s">
        <v>20</v>
      </c>
      <c r="C154" s="1" t="s">
        <v>463</v>
      </c>
      <c r="D154" s="1"/>
      <c r="E154" s="1" t="s">
        <v>474</v>
      </c>
      <c r="F154" s="1">
        <v>50.6283</v>
      </c>
      <c r="G154" s="1">
        <v>-110.3133</v>
      </c>
      <c r="H154" s="1"/>
      <c r="I154" s="1"/>
      <c r="J154" s="1"/>
      <c r="K154" s="5">
        <v>34871</v>
      </c>
      <c r="L154" s="3" t="s">
        <v>481</v>
      </c>
      <c r="M154" s="1" t="s">
        <v>476</v>
      </c>
      <c r="N154" s="1">
        <v>1</v>
      </c>
      <c r="O154" s="1"/>
      <c r="P154" s="1"/>
      <c r="Q154" s="1"/>
      <c r="R154" s="1" t="s">
        <v>477</v>
      </c>
      <c r="S154" s="3"/>
      <c r="T154" s="1"/>
      <c r="U154" s="1" t="str">
        <f t="shared" si="2"/>
        <v> • 1♀; CFB Suffield NWA; 50.6283° N, 110.3133° W; 21 Jun. 1995; A. T. Finnamore, D. Pollock leg.; PMAE</v>
      </c>
    </row>
    <row r="155" spans="1:21" ht="15">
      <c r="A155" s="1" t="s">
        <v>462</v>
      </c>
      <c r="B155" s="1" t="s">
        <v>20</v>
      </c>
      <c r="C155" s="1" t="s">
        <v>463</v>
      </c>
      <c r="D155" s="1"/>
      <c r="E155" s="1" t="s">
        <v>474</v>
      </c>
      <c r="F155" s="1">
        <v>50.6283</v>
      </c>
      <c r="G155" s="1">
        <v>-110.3133</v>
      </c>
      <c r="H155" s="1"/>
      <c r="I155" s="1"/>
      <c r="J155" s="1"/>
      <c r="K155" s="5">
        <v>34879</v>
      </c>
      <c r="L155" s="3" t="s">
        <v>482</v>
      </c>
      <c r="M155" s="1" t="s">
        <v>476</v>
      </c>
      <c r="N155" s="1">
        <v>3</v>
      </c>
      <c r="O155" s="1"/>
      <c r="P155" s="1"/>
      <c r="Q155" s="1"/>
      <c r="R155" s="1" t="s">
        <v>477</v>
      </c>
      <c r="S155" s="3"/>
      <c r="T155" s="1"/>
      <c r="U155" s="1" t="str">
        <f t="shared" si="2"/>
        <v> • 3♀♀; same location as preceding; 29 Jun. 1995; A. T. Finnamore, D. Pollock leg.; PMAE</v>
      </c>
    </row>
    <row r="156" spans="1:21" ht="15">
      <c r="A156" s="1" t="s">
        <v>462</v>
      </c>
      <c r="B156" s="1" t="s">
        <v>20</v>
      </c>
      <c r="C156" s="1" t="s">
        <v>463</v>
      </c>
      <c r="D156" s="1"/>
      <c r="E156" s="1" t="s">
        <v>474</v>
      </c>
      <c r="F156" s="1">
        <v>50.6283</v>
      </c>
      <c r="G156" s="1">
        <v>-110.3133</v>
      </c>
      <c r="H156" s="1"/>
      <c r="I156" s="1"/>
      <c r="J156" s="1"/>
      <c r="K156" s="5">
        <v>34897</v>
      </c>
      <c r="L156" s="3" t="s">
        <v>475</v>
      </c>
      <c r="M156" s="1" t="s">
        <v>476</v>
      </c>
      <c r="N156" s="1">
        <v>2</v>
      </c>
      <c r="O156" s="1">
        <v>1</v>
      </c>
      <c r="P156" s="1"/>
      <c r="Q156" s="1"/>
      <c r="R156" s="1" t="s">
        <v>477</v>
      </c>
      <c r="S156" s="3"/>
      <c r="T156" s="1"/>
      <c r="U156" s="1" t="str">
        <f t="shared" si="2"/>
        <v> • 2♀♀, 1♂; same location as preceding; 17 Jul. 1995; A. T. Finnamore, D. Pollock leg.; PMAE</v>
      </c>
    </row>
    <row r="157" spans="1:21" ht="15">
      <c r="A157" s="1" t="s">
        <v>462</v>
      </c>
      <c r="B157" s="1" t="s">
        <v>20</v>
      </c>
      <c r="C157" s="1" t="s">
        <v>463</v>
      </c>
      <c r="D157" s="1"/>
      <c r="E157" s="1" t="s">
        <v>474</v>
      </c>
      <c r="F157" s="1">
        <v>50.6283</v>
      </c>
      <c r="G157" s="1">
        <v>-110.3133</v>
      </c>
      <c r="H157" s="1"/>
      <c r="I157" s="1"/>
      <c r="J157" s="1"/>
      <c r="K157" s="5">
        <v>34911</v>
      </c>
      <c r="L157" s="3" t="s">
        <v>478</v>
      </c>
      <c r="M157" s="1" t="s">
        <v>476</v>
      </c>
      <c r="N157" s="1">
        <v>1</v>
      </c>
      <c r="O157" s="1"/>
      <c r="P157" s="1"/>
      <c r="Q157" s="1"/>
      <c r="R157" s="1" t="s">
        <v>477</v>
      </c>
      <c r="S157" s="3"/>
      <c r="T157" s="1"/>
      <c r="U157" s="1" t="str">
        <f t="shared" si="2"/>
        <v> • 1♀; same location as preceding; 31 Jul. 1995; A. T. Finnamore, D. Pollock leg.; PMAE</v>
      </c>
    </row>
    <row r="158" spans="1:21" ht="15">
      <c r="A158" s="1" t="s">
        <v>462</v>
      </c>
      <c r="B158" s="1" t="s">
        <v>20</v>
      </c>
      <c r="C158" s="1" t="s">
        <v>463</v>
      </c>
      <c r="D158" s="1"/>
      <c r="E158" s="1" t="s">
        <v>474</v>
      </c>
      <c r="F158" s="1">
        <v>50.6283</v>
      </c>
      <c r="G158" s="1">
        <v>-110.3133</v>
      </c>
      <c r="H158" s="1"/>
      <c r="I158" s="1"/>
      <c r="J158" s="1"/>
      <c r="K158" s="5" t="s">
        <v>483</v>
      </c>
      <c r="L158" s="3" t="s">
        <v>484</v>
      </c>
      <c r="M158" s="1" t="s">
        <v>476</v>
      </c>
      <c r="N158" s="1">
        <v>1</v>
      </c>
      <c r="O158" s="1"/>
      <c r="P158" s="1"/>
      <c r="Q158" s="1"/>
      <c r="R158" s="1" t="s">
        <v>477</v>
      </c>
      <c r="S158" s="3"/>
      <c r="T158" s="1"/>
      <c r="U158" s="1" t="str">
        <f t="shared" si="2"/>
        <v> • 1♀; same location as preceding; 1–16 Jun. 1995; A. T. Finnamore, D. Pollock leg.; PMAE</v>
      </c>
    </row>
    <row r="159" spans="1:21" ht="15">
      <c r="A159" s="1" t="s">
        <v>462</v>
      </c>
      <c r="B159" s="1" t="s">
        <v>20</v>
      </c>
      <c r="C159" s="1" t="s">
        <v>463</v>
      </c>
      <c r="D159" s="1"/>
      <c r="E159" s="1" t="s">
        <v>474</v>
      </c>
      <c r="F159" s="1">
        <v>50.6283</v>
      </c>
      <c r="G159" s="1">
        <v>-110.3133</v>
      </c>
      <c r="H159" s="1"/>
      <c r="I159" s="1"/>
      <c r="J159" s="1"/>
      <c r="K159" s="5" t="s">
        <v>479</v>
      </c>
      <c r="L159" s="3" t="s">
        <v>480</v>
      </c>
      <c r="M159" s="1" t="s">
        <v>476</v>
      </c>
      <c r="N159" s="1">
        <v>1</v>
      </c>
      <c r="O159" s="1"/>
      <c r="P159" s="1"/>
      <c r="Q159" s="1"/>
      <c r="R159" s="1" t="s">
        <v>477</v>
      </c>
      <c r="S159" s="3"/>
      <c r="T159" s="1"/>
      <c r="U159" s="1" t="str">
        <f t="shared" si="2"/>
        <v> • 1♀; same location as preceding; 1–17 Jul. 1995; A. T. Finnamore, D. Pollock leg.; PMAE</v>
      </c>
    </row>
    <row r="160" spans="1:21" ht="15">
      <c r="A160" s="1" t="s">
        <v>462</v>
      </c>
      <c r="B160" s="1" t="s">
        <v>20</v>
      </c>
      <c r="C160" s="1" t="s">
        <v>463</v>
      </c>
      <c r="D160" s="1"/>
      <c r="E160" s="1" t="s">
        <v>474</v>
      </c>
      <c r="F160" s="1">
        <v>50.6283</v>
      </c>
      <c r="G160" s="1">
        <v>-110.3133</v>
      </c>
      <c r="H160" s="1"/>
      <c r="I160" s="1"/>
      <c r="J160" s="1"/>
      <c r="K160" s="5" t="s">
        <v>485</v>
      </c>
      <c r="L160" s="3" t="s">
        <v>486</v>
      </c>
      <c r="M160" s="1" t="s">
        <v>476</v>
      </c>
      <c r="N160" s="1">
        <v>1</v>
      </c>
      <c r="O160" s="1">
        <v>1</v>
      </c>
      <c r="P160" s="1"/>
      <c r="Q160" s="1"/>
      <c r="R160" s="1" t="s">
        <v>477</v>
      </c>
      <c r="S160" s="3"/>
      <c r="T160" s="1"/>
      <c r="U160" s="1" t="str">
        <f t="shared" si="2"/>
        <v> • 1♀, 1♂; same location as preceding; 17–31 Jul. 1995; A. T. Finnamore, D. Pollock leg.; PMAE</v>
      </c>
    </row>
    <row r="161" spans="1:21" ht="15">
      <c r="A161" s="1" t="s">
        <v>462</v>
      </c>
      <c r="B161" s="1" t="s">
        <v>20</v>
      </c>
      <c r="C161" s="1" t="s">
        <v>463</v>
      </c>
      <c r="D161" s="1"/>
      <c r="E161" s="1" t="s">
        <v>487</v>
      </c>
      <c r="F161" s="1"/>
      <c r="G161" s="1"/>
      <c r="H161" s="1">
        <v>50.66</v>
      </c>
      <c r="I161" s="1">
        <v>-110.4</v>
      </c>
      <c r="J161" s="1"/>
      <c r="K161" s="5">
        <v>34543</v>
      </c>
      <c r="L161" s="3" t="s">
        <v>488</v>
      </c>
      <c r="M161" s="1" t="s">
        <v>489</v>
      </c>
      <c r="N161" s="1"/>
      <c r="O161" s="1">
        <v>1</v>
      </c>
      <c r="P161" s="1"/>
      <c r="Q161" s="1"/>
      <c r="R161" s="1" t="s">
        <v>188</v>
      </c>
      <c r="S161" s="3"/>
      <c r="T161" s="1"/>
      <c r="U161" s="1" t="str">
        <f t="shared" si="2"/>
        <v> • 1♂; CFB Suffield, Amiens Mounted Rifles Rd. blowout; [50.66° N, 110.4° W]; 28 Jul. 1994; Finnamore, Pollock leg.; PCYU</v>
      </c>
    </row>
    <row r="162" spans="1:21" ht="15">
      <c r="A162" s="1" t="s">
        <v>462</v>
      </c>
      <c r="B162" s="1" t="s">
        <v>20</v>
      </c>
      <c r="C162" s="1" t="s">
        <v>490</v>
      </c>
      <c r="D162" s="1"/>
      <c r="E162" s="4" t="s">
        <v>491</v>
      </c>
      <c r="F162" s="1">
        <v>50.2341</v>
      </c>
      <c r="G162" s="1">
        <v>-108.2403</v>
      </c>
      <c r="H162" s="1"/>
      <c r="I162" s="1"/>
      <c r="J162" s="1"/>
      <c r="K162" s="5">
        <v>43673</v>
      </c>
      <c r="L162" s="3" t="s">
        <v>492</v>
      </c>
      <c r="M162" s="1" t="s">
        <v>466</v>
      </c>
      <c r="N162" s="1"/>
      <c r="O162" s="1">
        <v>1</v>
      </c>
      <c r="P162" s="1"/>
      <c r="Q162" s="1"/>
      <c r="R162" s="1" t="s">
        <v>467</v>
      </c>
      <c r="S162" s="3" t="s">
        <v>493</v>
      </c>
      <c r="T162" s="1"/>
      <c r="U162" s="1" t="str">
        <f t="shared" si="2"/>
        <v> – Saskatchewan • 1♂; 6.4 km NNW of Webb; 50.2341° N, 108.2403° W; 27 Jul. 2019; T. M. Onuferko leg.; CMNC CMNTO_190</v>
      </c>
    </row>
    <row r="163" spans="1:21" ht="15">
      <c r="A163" s="1" t="s">
        <v>462</v>
      </c>
      <c r="B163" s="1" t="s">
        <v>20</v>
      </c>
      <c r="C163" s="1" t="s">
        <v>490</v>
      </c>
      <c r="D163" s="1"/>
      <c r="E163" s="1" t="s">
        <v>494</v>
      </c>
      <c r="F163" s="1">
        <v>50.2341</v>
      </c>
      <c r="G163" s="1">
        <v>-108.2403</v>
      </c>
      <c r="H163" s="1"/>
      <c r="I163" s="1"/>
      <c r="J163" s="1"/>
      <c r="K163" s="5">
        <v>43680</v>
      </c>
      <c r="L163" s="3" t="s">
        <v>495</v>
      </c>
      <c r="M163" s="1" t="s">
        <v>466</v>
      </c>
      <c r="N163" s="1">
        <v>1</v>
      </c>
      <c r="O163" s="1"/>
      <c r="P163" s="1"/>
      <c r="Q163" s="1"/>
      <c r="R163" s="1" t="s">
        <v>467</v>
      </c>
      <c r="S163" s="3"/>
      <c r="T163" s="1"/>
      <c r="U163" s="1" t="str">
        <f t="shared" si="2"/>
        <v> • 1♀; 6.4 km NNW Webb (active dune); 50.2341° N, 108.2403° W; 3 Aug. 2019; T. M. Onuferko leg.; CMNC</v>
      </c>
    </row>
    <row r="164" spans="1:21" ht="15">
      <c r="A164" s="1" t="s">
        <v>462</v>
      </c>
      <c r="B164" s="1" t="s">
        <v>20</v>
      </c>
      <c r="C164" s="1" t="s">
        <v>490</v>
      </c>
      <c r="D164" s="1"/>
      <c r="E164" s="4" t="s">
        <v>496</v>
      </c>
      <c r="F164" s="1">
        <v>50.2431</v>
      </c>
      <c r="G164" s="1">
        <v>-108.2503</v>
      </c>
      <c r="H164" s="1"/>
      <c r="I164" s="1"/>
      <c r="J164" s="1"/>
      <c r="K164" s="5">
        <v>43673</v>
      </c>
      <c r="L164" s="3" t="s">
        <v>492</v>
      </c>
      <c r="M164" s="1" t="s">
        <v>466</v>
      </c>
      <c r="N164" s="1">
        <v>1</v>
      </c>
      <c r="O164" s="1"/>
      <c r="P164" s="1"/>
      <c r="Q164" s="1"/>
      <c r="R164" s="1" t="s">
        <v>467</v>
      </c>
      <c r="S164" s="3" t="s">
        <v>497</v>
      </c>
      <c r="T164" s="1"/>
      <c r="U164" s="1" t="str">
        <f t="shared" si="2"/>
        <v> • 1♀; 7.6 km NNW of Webb; 50.2431° N, 108.2503° W; 27 Jul. 2019; T. M. Onuferko leg.; CMNC Las_031</v>
      </c>
    </row>
    <row r="165" spans="1:21" ht="15">
      <c r="A165" s="1" t="s">
        <v>462</v>
      </c>
      <c r="B165" s="1" t="s">
        <v>20</v>
      </c>
      <c r="C165" s="1" t="s">
        <v>490</v>
      </c>
      <c r="D165" s="1"/>
      <c r="E165" s="1" t="s">
        <v>498</v>
      </c>
      <c r="F165" s="1">
        <v>50.2431</v>
      </c>
      <c r="G165" s="1">
        <v>-108.2503</v>
      </c>
      <c r="H165" s="1"/>
      <c r="I165" s="1"/>
      <c r="J165" s="1"/>
      <c r="K165" s="5">
        <v>43680</v>
      </c>
      <c r="L165" s="3" t="s">
        <v>495</v>
      </c>
      <c r="M165" s="1" t="s">
        <v>466</v>
      </c>
      <c r="N165" s="1">
        <v>1</v>
      </c>
      <c r="O165" s="1"/>
      <c r="P165" s="1"/>
      <c r="Q165" s="1"/>
      <c r="R165" s="1" t="s">
        <v>467</v>
      </c>
      <c r="S165" s="3"/>
      <c r="T165" s="1"/>
      <c r="U165" s="1" t="str">
        <f t="shared" si="2"/>
        <v> • 1♀; 7.6 km NNW Webb (active dune); 50.2431° N, 108.2503° W; 3 Aug. 2019; T. M. Onuferko leg.; CMNC</v>
      </c>
    </row>
    <row r="166" spans="1:21" ht="15">
      <c r="A166" s="1" t="s">
        <v>462</v>
      </c>
      <c r="B166" s="1" t="s">
        <v>20</v>
      </c>
      <c r="C166" s="1" t="s">
        <v>490</v>
      </c>
      <c r="D166" s="1"/>
      <c r="E166" s="4" t="s">
        <v>499</v>
      </c>
      <c r="F166" s="1">
        <v>51.0467</v>
      </c>
      <c r="G166" s="1">
        <v>-106.4423</v>
      </c>
      <c r="H166" s="1"/>
      <c r="I166" s="1"/>
      <c r="J166" s="1"/>
      <c r="K166" s="5">
        <v>43633</v>
      </c>
      <c r="L166" s="3" t="s">
        <v>500</v>
      </c>
      <c r="M166" s="1" t="s">
        <v>466</v>
      </c>
      <c r="N166" s="1">
        <v>1</v>
      </c>
      <c r="O166" s="1"/>
      <c r="P166" s="1"/>
      <c r="Q166" s="1"/>
      <c r="R166" s="1" t="s">
        <v>467</v>
      </c>
      <c r="S166" s="3" t="s">
        <v>501</v>
      </c>
      <c r="T166" s="1"/>
      <c r="U166" s="1" t="str">
        <f t="shared" si="2"/>
        <v> • 1♀; Douglas Provincial Park, Elbow; 51.0467° N, 106.4423° W; 17 Jun. 2019; T. M. Onuferko leg.; CMNC Las_050</v>
      </c>
    </row>
    <row r="167" spans="1:21" ht="15">
      <c r="A167" s="1" t="s">
        <v>462</v>
      </c>
      <c r="B167" s="1" t="s">
        <v>20</v>
      </c>
      <c r="C167" s="1" t="s">
        <v>490</v>
      </c>
      <c r="D167" s="1"/>
      <c r="E167" s="1" t="s">
        <v>502</v>
      </c>
      <c r="F167" s="1">
        <v>51.0467</v>
      </c>
      <c r="G167" s="1">
        <v>-106.4423</v>
      </c>
      <c r="H167" s="1"/>
      <c r="I167" s="1"/>
      <c r="J167" s="1"/>
      <c r="K167" s="5">
        <v>43668</v>
      </c>
      <c r="L167" s="3" t="s">
        <v>503</v>
      </c>
      <c r="M167" s="1" t="s">
        <v>466</v>
      </c>
      <c r="N167" s="1"/>
      <c r="O167" s="1">
        <v>1</v>
      </c>
      <c r="P167" s="1"/>
      <c r="Q167" s="1"/>
      <c r="R167" s="1" t="s">
        <v>467</v>
      </c>
      <c r="S167" s="3"/>
      <c r="T167" s="1"/>
      <c r="U167" s="1" t="str">
        <f t="shared" si="2"/>
        <v> • 1♂; Douglas Provincial Park, Elbow (active dune); 51.0467° N, 106.4423° W; 22 Jul. 2019; T. M. Onuferko leg.; CMNC</v>
      </c>
    </row>
    <row r="168" spans="1:21" ht="15">
      <c r="A168" s="1" t="s">
        <v>462</v>
      </c>
      <c r="B168" s="1" t="s">
        <v>20</v>
      </c>
      <c r="C168" s="1" t="s">
        <v>490</v>
      </c>
      <c r="D168" s="1"/>
      <c r="E168" s="1" t="s">
        <v>504</v>
      </c>
      <c r="F168" s="1">
        <v>50.6834</v>
      </c>
      <c r="G168" s="1">
        <v>-109.2901</v>
      </c>
      <c r="H168" s="1"/>
      <c r="I168" s="1"/>
      <c r="J168" s="1"/>
      <c r="K168" s="5">
        <v>43683</v>
      </c>
      <c r="L168" s="3" t="s">
        <v>505</v>
      </c>
      <c r="M168" s="1" t="s">
        <v>466</v>
      </c>
      <c r="N168" s="1">
        <v>6</v>
      </c>
      <c r="O168" s="1">
        <v>3</v>
      </c>
      <c r="P168" s="1"/>
      <c r="Q168" s="1"/>
      <c r="R168" s="1" t="s">
        <v>467</v>
      </c>
      <c r="S168" s="3"/>
      <c r="T168" s="1" t="s">
        <v>318</v>
      </c>
      <c r="U168" s="1" t="str">
        <f t="shared" si="2"/>
        <v> • 6♀♀, 3♂♂; Great Sand Hills NW (active dune); 50.6834° N, 109.2901° W; 6 Aug. 2019; T. M. Onuferko leg.; CMNC</v>
      </c>
    </row>
    <row r="169" spans="1:21" ht="15">
      <c r="A169" s="1" t="s">
        <v>462</v>
      </c>
      <c r="B169" s="1" t="s">
        <v>20</v>
      </c>
      <c r="C169" s="1" t="s">
        <v>490</v>
      </c>
      <c r="D169" s="1"/>
      <c r="E169" s="1" t="s">
        <v>506</v>
      </c>
      <c r="F169" s="1">
        <v>50.693</v>
      </c>
      <c r="G169" s="1">
        <v>-109.2838</v>
      </c>
      <c r="H169" s="1"/>
      <c r="I169" s="1"/>
      <c r="J169" s="1"/>
      <c r="K169" s="5">
        <v>43657</v>
      </c>
      <c r="L169" s="3" t="s">
        <v>507</v>
      </c>
      <c r="M169" s="1" t="s">
        <v>466</v>
      </c>
      <c r="N169" s="1">
        <v>13</v>
      </c>
      <c r="O169" s="1"/>
      <c r="P169" s="1"/>
      <c r="Q169" s="1"/>
      <c r="R169" s="1" t="s">
        <v>467</v>
      </c>
      <c r="S169" s="3"/>
      <c r="T169" s="1"/>
      <c r="U169" s="1" t="str">
        <f t="shared" si="2"/>
        <v> • 13♀♀; Great Sand Hills NW (stabilized dune); 50.693° N, 109.2838° W; 11 Jul. 2019; T. M. Onuferko leg.; CMNC</v>
      </c>
    </row>
    <row r="170" spans="1:21" ht="15">
      <c r="A170" s="7" t="s">
        <v>462</v>
      </c>
      <c r="B170" s="7" t="s">
        <v>20</v>
      </c>
      <c r="C170" s="7" t="s">
        <v>490</v>
      </c>
      <c r="D170" s="7"/>
      <c r="E170" s="7" t="s">
        <v>506</v>
      </c>
      <c r="F170" s="7">
        <v>50.693</v>
      </c>
      <c r="G170" s="7">
        <v>-109.2838</v>
      </c>
      <c r="H170" s="7"/>
      <c r="I170" s="7"/>
      <c r="J170" s="7"/>
      <c r="K170" s="5">
        <v>43657</v>
      </c>
      <c r="L170" s="3" t="s">
        <v>507</v>
      </c>
      <c r="M170" s="7" t="s">
        <v>466</v>
      </c>
      <c r="N170" s="7">
        <v>2</v>
      </c>
      <c r="O170" s="7"/>
      <c r="P170" s="7"/>
      <c r="Q170" s="7"/>
      <c r="R170" s="7" t="s">
        <v>188</v>
      </c>
      <c r="S170" s="3"/>
      <c r="T170" s="7"/>
      <c r="U170" s="7" t="str">
        <f t="shared" si="2"/>
        <v> • 2♀♀; same location as preceding; 11 Jul. 2019; T. M. Onuferko leg.; PCYU</v>
      </c>
    </row>
    <row r="171" spans="1:21" ht="15">
      <c r="A171" s="1" t="s">
        <v>462</v>
      </c>
      <c r="B171" s="1" t="s">
        <v>20</v>
      </c>
      <c r="C171" s="1" t="s">
        <v>490</v>
      </c>
      <c r="D171" s="1"/>
      <c r="E171" s="4" t="s">
        <v>506</v>
      </c>
      <c r="F171" s="1">
        <v>50.693</v>
      </c>
      <c r="G171" s="1">
        <v>-109.2838</v>
      </c>
      <c r="H171" s="1"/>
      <c r="I171" s="1"/>
      <c r="J171" s="1"/>
      <c r="K171" s="5">
        <v>43671</v>
      </c>
      <c r="L171" s="3" t="s">
        <v>508</v>
      </c>
      <c r="M171" s="1" t="s">
        <v>466</v>
      </c>
      <c r="N171" s="1"/>
      <c r="O171" s="1">
        <v>1</v>
      </c>
      <c r="P171" s="1"/>
      <c r="Q171" s="1"/>
      <c r="R171" s="1" t="s">
        <v>26</v>
      </c>
      <c r="S171" s="3" t="s">
        <v>509</v>
      </c>
      <c r="T171" s="1"/>
      <c r="U171" s="7" t="str">
        <f t="shared" si="2"/>
        <v> • 1♂; same location as preceding; 25 Jul. 2019; T. M. Onuferko leg.; WRME Las_141</v>
      </c>
    </row>
    <row r="172" spans="1:21" ht="15">
      <c r="A172" s="1" t="s">
        <v>462</v>
      </c>
      <c r="B172" s="1" t="s">
        <v>20</v>
      </c>
      <c r="C172" s="1" t="s">
        <v>490</v>
      </c>
      <c r="D172" s="1"/>
      <c r="E172" s="1" t="s">
        <v>506</v>
      </c>
      <c r="F172" s="1">
        <v>50.693</v>
      </c>
      <c r="G172" s="1">
        <v>-109.2838</v>
      </c>
      <c r="H172" s="1"/>
      <c r="I172" s="1"/>
      <c r="J172" s="1"/>
      <c r="K172" s="5">
        <v>43683</v>
      </c>
      <c r="L172" s="3" t="s">
        <v>505</v>
      </c>
      <c r="M172" s="1" t="s">
        <v>466</v>
      </c>
      <c r="N172" s="1">
        <v>2</v>
      </c>
      <c r="O172" s="1">
        <v>2</v>
      </c>
      <c r="P172" s="1"/>
      <c r="Q172" s="1"/>
      <c r="R172" s="1" t="s">
        <v>467</v>
      </c>
      <c r="S172" s="3"/>
      <c r="T172" s="1"/>
      <c r="U172" s="7" t="str">
        <f t="shared" si="2"/>
        <v> • 2♀♀, 2♂♂; same location as preceding; 6 Aug. 2019; T. M. Onuferko leg.; CMNC</v>
      </c>
    </row>
    <row r="173" spans="1:21" ht="15">
      <c r="A173" s="7" t="s">
        <v>462</v>
      </c>
      <c r="B173" s="7" t="s">
        <v>20</v>
      </c>
      <c r="C173" s="7" t="s">
        <v>490</v>
      </c>
      <c r="D173" s="7"/>
      <c r="E173" s="7" t="s">
        <v>506</v>
      </c>
      <c r="F173" s="7">
        <v>50.693</v>
      </c>
      <c r="G173" s="7">
        <v>-109.2838</v>
      </c>
      <c r="H173" s="7"/>
      <c r="I173" s="7"/>
      <c r="J173" s="7"/>
      <c r="K173" s="5">
        <v>43683</v>
      </c>
      <c r="L173" s="3" t="s">
        <v>505</v>
      </c>
      <c r="M173" s="7" t="s">
        <v>466</v>
      </c>
      <c r="N173" s="7">
        <v>1</v>
      </c>
      <c r="O173" s="7">
        <v>1</v>
      </c>
      <c r="P173" s="7"/>
      <c r="Q173" s="7"/>
      <c r="R173" s="7" t="s">
        <v>188</v>
      </c>
      <c r="S173" s="3"/>
      <c r="T173" s="7"/>
      <c r="U173" s="7" t="str">
        <f t="shared" si="2"/>
        <v> • 1♀, 1♂; same location as preceding; 6 Aug. 2019; T. M. Onuferko leg.; PCYU</v>
      </c>
    </row>
    <row r="174" spans="1:21" ht="15">
      <c r="A174" s="1" t="s">
        <v>462</v>
      </c>
      <c r="B174" s="1" t="s">
        <v>20</v>
      </c>
      <c r="C174" s="1" t="s">
        <v>490</v>
      </c>
      <c r="D174" s="1"/>
      <c r="E174" s="1" t="s">
        <v>510</v>
      </c>
      <c r="F174" s="1">
        <v>50.5324</v>
      </c>
      <c r="G174" s="1">
        <v>-109.174</v>
      </c>
      <c r="H174" s="1"/>
      <c r="I174" s="1"/>
      <c r="J174" s="1"/>
      <c r="K174" s="5">
        <v>43658</v>
      </c>
      <c r="L174" s="3" t="s">
        <v>511</v>
      </c>
      <c r="M174" s="1" t="s">
        <v>466</v>
      </c>
      <c r="N174" s="1">
        <v>1</v>
      </c>
      <c r="O174" s="1"/>
      <c r="P174" s="1"/>
      <c r="Q174" s="1"/>
      <c r="R174" s="1" t="s">
        <v>467</v>
      </c>
      <c r="S174" s="3"/>
      <c r="T174" s="1"/>
      <c r="U174" s="7" t="str">
        <f t="shared" si="2"/>
        <v> • 1♀; Great Sand Hills WC (active dune); 50.5324° N, 109.174° W; 12 Jul. 2019; T. M. Onuferko leg.; CMNC</v>
      </c>
    </row>
    <row r="175" spans="1:21" ht="15">
      <c r="A175" s="1" t="s">
        <v>462</v>
      </c>
      <c r="B175" s="1" t="s">
        <v>20</v>
      </c>
      <c r="C175" s="1" t="s">
        <v>490</v>
      </c>
      <c r="D175" s="1"/>
      <c r="E175" s="1" t="s">
        <v>510</v>
      </c>
      <c r="F175" s="1">
        <v>50.5324</v>
      </c>
      <c r="G175" s="1">
        <v>-109.174</v>
      </c>
      <c r="H175" s="1"/>
      <c r="I175" s="1"/>
      <c r="J175" s="1"/>
      <c r="K175" s="5">
        <v>43684</v>
      </c>
      <c r="L175" s="3" t="s">
        <v>512</v>
      </c>
      <c r="M175" s="1" t="s">
        <v>466</v>
      </c>
      <c r="N175" s="1">
        <v>1</v>
      </c>
      <c r="O175" s="1">
        <v>1</v>
      </c>
      <c r="P175" s="1"/>
      <c r="Q175" s="1"/>
      <c r="R175" s="1" t="s">
        <v>467</v>
      </c>
      <c r="S175" s="3"/>
      <c r="T175" s="1"/>
      <c r="U175" s="1" t="str">
        <f t="shared" si="2"/>
        <v> • 1♀, 1♂; same location as preceding; 7 Aug. 2019; T. M. Onuferko leg.; CMNC</v>
      </c>
    </row>
    <row r="176" spans="1:21" ht="15">
      <c r="A176" s="1" t="s">
        <v>462</v>
      </c>
      <c r="B176" s="1" t="s">
        <v>20</v>
      </c>
      <c r="C176" s="1" t="s">
        <v>490</v>
      </c>
      <c r="D176" s="1"/>
      <c r="E176" s="1" t="s">
        <v>513</v>
      </c>
      <c r="F176" s="1">
        <v>50.5357</v>
      </c>
      <c r="G176" s="1">
        <v>-109.1836</v>
      </c>
      <c r="H176" s="1"/>
      <c r="I176" s="1"/>
      <c r="J176" s="1"/>
      <c r="K176" s="5">
        <v>43684</v>
      </c>
      <c r="L176" s="3" t="s">
        <v>512</v>
      </c>
      <c r="M176" s="1" t="s">
        <v>466</v>
      </c>
      <c r="N176" s="1">
        <v>1</v>
      </c>
      <c r="O176" s="1">
        <v>1</v>
      </c>
      <c r="P176" s="1"/>
      <c r="Q176" s="1"/>
      <c r="R176" s="1" t="s">
        <v>467</v>
      </c>
      <c r="S176" s="3"/>
      <c r="T176" s="1"/>
      <c r="U176" s="1" t="str">
        <f t="shared" si="2"/>
        <v> • 1♀, 1♂; Great Sand Hills WC (stabilized dune); 50.5357° N, 109.1836° W; 7 Aug. 2019; T. M. Onuferko leg.; CMNC</v>
      </c>
    </row>
    <row r="177" spans="1:21" ht="15">
      <c r="A177" s="1" t="s">
        <v>462</v>
      </c>
      <c r="B177" s="1" t="s">
        <v>20</v>
      </c>
      <c r="C177" s="1" t="s">
        <v>490</v>
      </c>
      <c r="D177" s="1"/>
      <c r="E177" s="4" t="s">
        <v>514</v>
      </c>
      <c r="F177" s="9">
        <v>50.1456</v>
      </c>
      <c r="G177" s="9">
        <v>-109.8062</v>
      </c>
      <c r="H177" s="1"/>
      <c r="I177" s="1"/>
      <c r="J177" s="1"/>
      <c r="K177" s="5">
        <v>43660</v>
      </c>
      <c r="L177" s="3" t="s">
        <v>515</v>
      </c>
      <c r="M177" s="1" t="s">
        <v>466</v>
      </c>
      <c r="N177" s="1">
        <v>10</v>
      </c>
      <c r="O177" s="1"/>
      <c r="P177" s="1"/>
      <c r="Q177" s="1"/>
      <c r="R177" s="1" t="s">
        <v>467</v>
      </c>
      <c r="S177" s="3" t="s">
        <v>516</v>
      </c>
      <c r="T177" s="1"/>
      <c r="U177" s="1" t="str">
        <f t="shared" si="2"/>
        <v> • 10♀♀; N of Bitter Lake, Tunstall (active dune); 50.1456° N, 109.8062° W; 14 Jul. 2019; T. M. Onuferko leg.; CMNC Las_007, Las_008, Las_009, Las_010, Las_011, Las_012, Las_013, Las_014, Las_015, Las_016</v>
      </c>
    </row>
    <row r="178" spans="1:21" ht="15">
      <c r="A178" s="1" t="s">
        <v>462</v>
      </c>
      <c r="B178" s="1" t="s">
        <v>20</v>
      </c>
      <c r="C178" s="1" t="s">
        <v>490</v>
      </c>
      <c r="D178" s="1"/>
      <c r="E178" s="4" t="s">
        <v>514</v>
      </c>
      <c r="F178" s="1">
        <v>50.1456</v>
      </c>
      <c r="G178" s="1">
        <v>-109.8062</v>
      </c>
      <c r="H178" s="1"/>
      <c r="I178" s="1"/>
      <c r="J178" s="1"/>
      <c r="K178" s="5">
        <v>43674</v>
      </c>
      <c r="L178" s="3" t="s">
        <v>517</v>
      </c>
      <c r="M178" s="1" t="s">
        <v>466</v>
      </c>
      <c r="N178" s="1">
        <v>8</v>
      </c>
      <c r="O178" s="1">
        <v>2</v>
      </c>
      <c r="P178" s="1"/>
      <c r="Q178" s="1"/>
      <c r="R178" s="1" t="s">
        <v>26</v>
      </c>
      <c r="S178" s="3" t="s">
        <v>518</v>
      </c>
      <c r="T178" s="1"/>
      <c r="U178" s="1" t="str">
        <f t="shared" si="2"/>
        <v> • 8♀♀, 2♂♂; same location as preceding; 28 Jul. 2019; T. M. Onuferko leg.; WRME Las_032, Las_033, Las_034, Las_035, Las_036, Las_037, Las_038, Las_039, Las_142, Las_143</v>
      </c>
    </row>
    <row r="179" spans="1:21" ht="15">
      <c r="A179" s="1" t="s">
        <v>462</v>
      </c>
      <c r="B179" s="1" t="s">
        <v>20</v>
      </c>
      <c r="C179" s="1" t="s">
        <v>490</v>
      </c>
      <c r="D179" s="1"/>
      <c r="E179" s="4" t="s">
        <v>514</v>
      </c>
      <c r="F179" s="1">
        <v>50.1456</v>
      </c>
      <c r="G179" s="1">
        <v>-109.8062</v>
      </c>
      <c r="H179" s="1"/>
      <c r="I179" s="1"/>
      <c r="J179" s="1"/>
      <c r="K179" s="5">
        <v>43681</v>
      </c>
      <c r="L179" s="3" t="s">
        <v>519</v>
      </c>
      <c r="M179" s="1" t="s">
        <v>466</v>
      </c>
      <c r="N179" s="1">
        <v>7</v>
      </c>
      <c r="O179" s="1"/>
      <c r="P179" s="1"/>
      <c r="Q179" s="1"/>
      <c r="R179" s="1" t="s">
        <v>467</v>
      </c>
      <c r="S179" s="3" t="s">
        <v>520</v>
      </c>
      <c r="T179" s="1"/>
      <c r="U179" s="1" t="str">
        <f t="shared" si="2"/>
        <v> • 7♀♀; same location as preceding; 4 Aug. 2019; T. M. Onuferko leg.; CMNC Las_040, Las_041, Las_042, Las_046, Las_047, Las_048, Las_049</v>
      </c>
    </row>
    <row r="180" spans="1:21" ht="15">
      <c r="A180" s="1" t="s">
        <v>462</v>
      </c>
      <c r="B180" s="1" t="s">
        <v>20</v>
      </c>
      <c r="C180" s="1" t="s">
        <v>490</v>
      </c>
      <c r="D180" s="1"/>
      <c r="E180" s="4" t="s">
        <v>521</v>
      </c>
      <c r="F180" s="1">
        <v>50.1489</v>
      </c>
      <c r="G180" s="1">
        <v>-109.8244</v>
      </c>
      <c r="H180" s="1"/>
      <c r="I180" s="1"/>
      <c r="J180" s="1"/>
      <c r="K180" s="5">
        <v>43660</v>
      </c>
      <c r="L180" s="3" t="s">
        <v>515</v>
      </c>
      <c r="M180" s="1" t="s">
        <v>466</v>
      </c>
      <c r="N180" s="1">
        <v>2</v>
      </c>
      <c r="O180" s="1"/>
      <c r="P180" s="1"/>
      <c r="Q180" s="1"/>
      <c r="R180" s="1" t="s">
        <v>467</v>
      </c>
      <c r="S180" s="3" t="s">
        <v>522</v>
      </c>
      <c r="T180" s="1"/>
      <c r="U180" s="1" t="str">
        <f t="shared" si="2"/>
        <v> • 2♀♀; N of Bitter Lake, Tunstall (stabilizing dune); 50.1489° N, 109.8244° W; 14 Jul. 2019; T. M. Onuferko leg.; CMNC Las_017, Las_018</v>
      </c>
    </row>
    <row r="181" spans="1:21" ht="15">
      <c r="A181" s="1" t="s">
        <v>462</v>
      </c>
      <c r="B181" s="1" t="s">
        <v>20</v>
      </c>
      <c r="C181" s="1" t="s">
        <v>490</v>
      </c>
      <c r="D181" s="1"/>
      <c r="E181" s="4" t="s">
        <v>521</v>
      </c>
      <c r="F181" s="1">
        <v>50.1489</v>
      </c>
      <c r="G181" s="1">
        <v>-109.8244</v>
      </c>
      <c r="H181" s="1"/>
      <c r="I181" s="1"/>
      <c r="J181" s="1"/>
      <c r="K181" s="5">
        <v>43681</v>
      </c>
      <c r="L181" s="3" t="s">
        <v>519</v>
      </c>
      <c r="M181" s="1" t="s">
        <v>466</v>
      </c>
      <c r="N181" s="1">
        <v>3</v>
      </c>
      <c r="O181" s="1"/>
      <c r="P181" s="1"/>
      <c r="Q181" s="1"/>
      <c r="R181" s="1" t="s">
        <v>467</v>
      </c>
      <c r="S181" s="3" t="s">
        <v>523</v>
      </c>
      <c r="T181" s="1"/>
      <c r="U181" s="1" t="str">
        <f t="shared" si="2"/>
        <v> • 3♀♀; same location as preceding; 4 Aug. 2019; T. M. Onuferko leg.; CMNC Las_043, Las_044, Las_045</v>
      </c>
    </row>
    <row r="182" spans="1:21" ht="15">
      <c r="A182" s="1" t="s">
        <v>524</v>
      </c>
      <c r="B182" s="1" t="s">
        <v>20</v>
      </c>
      <c r="C182" s="1" t="s">
        <v>463</v>
      </c>
      <c r="D182" s="1"/>
      <c r="E182" s="1" t="s">
        <v>525</v>
      </c>
      <c r="F182" s="1"/>
      <c r="G182" s="1"/>
      <c r="H182" s="1">
        <v>49.09</v>
      </c>
      <c r="I182" s="1">
        <v>-111.62</v>
      </c>
      <c r="J182" s="1"/>
      <c r="K182" s="5">
        <v>30847</v>
      </c>
      <c r="L182" s="3" t="s">
        <v>526</v>
      </c>
      <c r="M182" s="4" t="s">
        <v>527</v>
      </c>
      <c r="N182" s="4">
        <v>1</v>
      </c>
      <c r="O182" s="1"/>
      <c r="P182" s="1"/>
      <c r="Q182" s="1"/>
      <c r="R182" s="1" t="s">
        <v>477</v>
      </c>
      <c r="S182" s="3"/>
      <c r="T182" s="1"/>
      <c r="U182" s="1" t="str">
        <f t="shared" si="2"/>
        <v>CANADA – Alberta • 1♀; Writing-On-Stone area; [49.09° N, 111.62° W]; 14 Jun. 1984; V. Adamski leg.; PMAE</v>
      </c>
    </row>
    <row r="183" spans="1:21" ht="15">
      <c r="A183" s="1" t="s">
        <v>524</v>
      </c>
      <c r="B183" s="1" t="s">
        <v>20</v>
      </c>
      <c r="C183" s="1" t="s">
        <v>463</v>
      </c>
      <c r="D183" s="1"/>
      <c r="E183" s="1" t="s">
        <v>528</v>
      </c>
      <c r="F183" s="1"/>
      <c r="G183" s="1"/>
      <c r="H183" s="1">
        <v>49.09</v>
      </c>
      <c r="I183" s="1">
        <v>-111.62</v>
      </c>
      <c r="J183" s="1"/>
      <c r="K183" s="5">
        <v>30786</v>
      </c>
      <c r="L183" s="3" t="s">
        <v>529</v>
      </c>
      <c r="M183" s="4" t="s">
        <v>530</v>
      </c>
      <c r="N183" s="4">
        <v>2</v>
      </c>
      <c r="O183" s="1"/>
      <c r="P183" s="1"/>
      <c r="Q183" s="1"/>
      <c r="R183" s="1" t="s">
        <v>477</v>
      </c>
      <c r="S183" s="3"/>
      <c r="T183" s="1"/>
      <c r="U183" s="1" t="str">
        <f t="shared" si="2"/>
        <v> • 2♀♀; Writing-On-Stone Provincial Park; [49.09° N, 111.62° W]; 14 Apr. 1984; A. T. Finnamore leg.; PMAE</v>
      </c>
    </row>
    <row r="184" spans="1:21" ht="15">
      <c r="A184" s="1" t="s">
        <v>524</v>
      </c>
      <c r="B184" s="1" t="s">
        <v>20</v>
      </c>
      <c r="C184" s="1" t="s">
        <v>463</v>
      </c>
      <c r="D184" s="1"/>
      <c r="E184" s="1" t="s">
        <v>528</v>
      </c>
      <c r="F184" s="1"/>
      <c r="G184" s="1"/>
      <c r="H184" s="1">
        <v>49.09</v>
      </c>
      <c r="I184" s="1">
        <v>-111.62</v>
      </c>
      <c r="J184" s="1"/>
      <c r="K184" s="5">
        <v>30847</v>
      </c>
      <c r="L184" s="3" t="s">
        <v>526</v>
      </c>
      <c r="M184" s="1" t="s">
        <v>531</v>
      </c>
      <c r="N184" s="4">
        <v>1</v>
      </c>
      <c r="O184" s="1"/>
      <c r="P184" s="1"/>
      <c r="Q184" s="1"/>
      <c r="R184" s="1" t="s">
        <v>477</v>
      </c>
      <c r="S184" s="3"/>
      <c r="T184" s="1"/>
      <c r="U184" s="1" t="str">
        <f t="shared" si="2"/>
        <v> • 1♀; same location as preceding; 14 Jun. 1984; T. Spanton leg.; PMAE</v>
      </c>
    </row>
    <row r="185" spans="1:21" ht="15">
      <c r="A185" s="1" t="s">
        <v>524</v>
      </c>
      <c r="B185" s="1" t="s">
        <v>20</v>
      </c>
      <c r="C185" s="1" t="s">
        <v>463</v>
      </c>
      <c r="D185" s="1"/>
      <c r="E185" s="1" t="s">
        <v>528</v>
      </c>
      <c r="F185" s="1"/>
      <c r="G185" s="1"/>
      <c r="H185" s="1">
        <v>49.09</v>
      </c>
      <c r="I185" s="1">
        <v>-111.62</v>
      </c>
      <c r="J185" s="1"/>
      <c r="K185" s="5">
        <v>33086</v>
      </c>
      <c r="L185" s="3" t="s">
        <v>532</v>
      </c>
      <c r="M185" s="4" t="s">
        <v>533</v>
      </c>
      <c r="N185" s="4">
        <v>1</v>
      </c>
      <c r="O185" s="1"/>
      <c r="P185" s="1"/>
      <c r="Q185" s="1"/>
      <c r="R185" s="1" t="s">
        <v>477</v>
      </c>
      <c r="S185" s="3"/>
      <c r="T185" s="1"/>
      <c r="U185" s="1" t="str">
        <f t="shared" si="2"/>
        <v> • 1♀; same location as preceding; 1 Aug. 1990; H. Klassen leg.; PMAE</v>
      </c>
    </row>
    <row r="186" spans="1:21" ht="15">
      <c r="A186" s="1" t="s">
        <v>524</v>
      </c>
      <c r="B186" s="1" t="s">
        <v>20</v>
      </c>
      <c r="C186" s="1" t="s">
        <v>463</v>
      </c>
      <c r="D186" s="1"/>
      <c r="E186" s="1" t="s">
        <v>534</v>
      </c>
      <c r="F186" s="1"/>
      <c r="G186" s="1"/>
      <c r="H186" s="1">
        <v>49.09</v>
      </c>
      <c r="I186" s="1">
        <v>-111.62</v>
      </c>
      <c r="J186" s="1"/>
      <c r="K186" s="5" t="s">
        <v>535</v>
      </c>
      <c r="L186" s="3" t="s">
        <v>536</v>
      </c>
      <c r="M186" s="1" t="s">
        <v>537</v>
      </c>
      <c r="N186" s="4">
        <v>1</v>
      </c>
      <c r="O186" s="1"/>
      <c r="P186" s="1"/>
      <c r="Q186" s="1"/>
      <c r="R186" s="1" t="s">
        <v>477</v>
      </c>
      <c r="S186" s="3"/>
      <c r="T186" s="1"/>
      <c r="U186" s="1" t="str">
        <f t="shared" si="2"/>
        <v> • 1♀; Writing-On-Stone Provincial Park, Grass South; [49.09° N, 111.62° W]; 26 May–6 Jun. 1990; D. McCorquodale leg.; PMAE</v>
      </c>
    </row>
    <row r="187" spans="1:21" ht="15">
      <c r="A187" s="1" t="s">
        <v>524</v>
      </c>
      <c r="B187" s="1" t="s">
        <v>20</v>
      </c>
      <c r="C187" s="1" t="s">
        <v>463</v>
      </c>
      <c r="D187" s="1"/>
      <c r="E187" s="1" t="s">
        <v>538</v>
      </c>
      <c r="F187" s="1"/>
      <c r="G187" s="1"/>
      <c r="H187" s="1">
        <v>49.09</v>
      </c>
      <c r="I187" s="1">
        <v>-111.62</v>
      </c>
      <c r="J187" s="1"/>
      <c r="K187" s="5" t="s">
        <v>539</v>
      </c>
      <c r="L187" s="3" t="s">
        <v>540</v>
      </c>
      <c r="M187" s="1" t="s">
        <v>537</v>
      </c>
      <c r="N187" s="4">
        <v>1</v>
      </c>
      <c r="O187" s="1"/>
      <c r="P187" s="1"/>
      <c r="Q187" s="1"/>
      <c r="R187" s="1" t="s">
        <v>477</v>
      </c>
      <c r="S187" s="3"/>
      <c r="T187" s="1"/>
      <c r="U187" s="1" t="str">
        <f t="shared" si="2"/>
        <v> • 1♀; Writing-On-Stone Provincial Park, Sage North; [49.09° N, 111.62° W]; 17–26 Apr. 1990; D. McCorquodale leg.; PMAE</v>
      </c>
    </row>
    <row r="188" spans="1:21" ht="15">
      <c r="A188" s="1" t="s">
        <v>524</v>
      </c>
      <c r="B188" s="1" t="s">
        <v>20</v>
      </c>
      <c r="C188" s="1" t="s">
        <v>463</v>
      </c>
      <c r="D188" s="1"/>
      <c r="E188" s="1" t="s">
        <v>541</v>
      </c>
      <c r="F188" s="1"/>
      <c r="G188" s="1"/>
      <c r="H188" s="1">
        <v>49.09</v>
      </c>
      <c r="I188" s="1">
        <v>-111.62</v>
      </c>
      <c r="J188" s="1"/>
      <c r="K188" s="5" t="s">
        <v>542</v>
      </c>
      <c r="L188" s="3" t="s">
        <v>543</v>
      </c>
      <c r="M188" s="1" t="s">
        <v>537</v>
      </c>
      <c r="N188" s="4">
        <v>2</v>
      </c>
      <c r="O188" s="1"/>
      <c r="P188" s="1"/>
      <c r="Q188" s="1"/>
      <c r="R188" s="1" t="s">
        <v>477</v>
      </c>
      <c r="S188" s="3"/>
      <c r="T188" s="1"/>
      <c r="U188" s="1" t="str">
        <f t="shared" si="2"/>
        <v> • 2♀♀; Writing-On-Stone Provincial Park, Sage South; [49.09° N, 111.62° W]; 12–20 Jun. 1990; D. McCorquodale leg.; PMAE</v>
      </c>
    </row>
    <row r="189" spans="1:21" ht="15">
      <c r="A189" s="1" t="s">
        <v>524</v>
      </c>
      <c r="B189" s="1" t="s">
        <v>20</v>
      </c>
      <c r="C189" s="1" t="s">
        <v>490</v>
      </c>
      <c r="D189" s="1"/>
      <c r="E189" s="1" t="s">
        <v>544</v>
      </c>
      <c r="F189" s="1"/>
      <c r="G189" s="1"/>
      <c r="H189" s="1">
        <v>50.64</v>
      </c>
      <c r="I189" s="1">
        <v>-107.99</v>
      </c>
      <c r="J189" s="1"/>
      <c r="K189" s="5">
        <v>20659</v>
      </c>
      <c r="L189" s="3" t="s">
        <v>545</v>
      </c>
      <c r="M189" s="1" t="s">
        <v>546</v>
      </c>
      <c r="N189" s="1"/>
      <c r="O189" s="1">
        <v>1</v>
      </c>
      <c r="P189" s="1"/>
      <c r="Q189" s="1"/>
      <c r="R189" s="1" t="s">
        <v>547</v>
      </c>
      <c r="S189" s="3"/>
      <c r="T189" s="1"/>
      <c r="U189" s="1" t="str">
        <f t="shared" si="2"/>
        <v> – Saskatchewan • 1♂; Saskatchewan Landing; [50.64° N, 107.99° W]; 23 Jul. 1956; O. Peck leg.; CNC</v>
      </c>
    </row>
    <row r="190" spans="1:21" ht="15">
      <c r="A190" s="1" t="s">
        <v>524</v>
      </c>
      <c r="B190" s="1" t="s">
        <v>222</v>
      </c>
      <c r="C190" s="1" t="s">
        <v>548</v>
      </c>
      <c r="D190" s="1" t="s">
        <v>549</v>
      </c>
      <c r="E190" s="1" t="s">
        <v>550</v>
      </c>
      <c r="F190" s="4">
        <v>37.42738</v>
      </c>
      <c r="G190" s="4">
        <v>-105.92846</v>
      </c>
      <c r="H190" s="1"/>
      <c r="I190" s="1"/>
      <c r="J190" s="4">
        <v>2301</v>
      </c>
      <c r="K190" s="5">
        <v>37036</v>
      </c>
      <c r="L190" s="3" t="s">
        <v>551</v>
      </c>
      <c r="M190" s="1" t="s">
        <v>552</v>
      </c>
      <c r="N190" s="1">
        <v>2</v>
      </c>
      <c r="O190" s="1"/>
      <c r="P190" s="4" t="s">
        <v>553</v>
      </c>
      <c r="Q190" s="4" t="s">
        <v>553</v>
      </c>
      <c r="R190" s="1" t="s">
        <v>554</v>
      </c>
      <c r="S190" s="3"/>
      <c r="T190" s="1"/>
      <c r="U190" s="1" t="str">
        <f t="shared" si="2"/>
        <v>UNITED STATES – Colorado • 2♀♀; Alamosa Co., 4 mi. SW of Alamosa (370&amp;S106); 37.42738° N, 105.92846° W; elev. 2301 m.; 25 May 2001; Virginia Scott leg.; ex Salix; UCMC</v>
      </c>
    </row>
    <row r="191" spans="1:21" ht="15">
      <c r="A191" s="1" t="s">
        <v>524</v>
      </c>
      <c r="B191" s="1" t="s">
        <v>222</v>
      </c>
      <c r="C191" s="1" t="s">
        <v>548</v>
      </c>
      <c r="D191" s="1" t="s">
        <v>549</v>
      </c>
      <c r="E191" s="1" t="s">
        <v>555</v>
      </c>
      <c r="F191" s="1"/>
      <c r="G191" s="1"/>
      <c r="H191" s="4">
        <v>37.7</v>
      </c>
      <c r="I191" s="4">
        <v>-105.6</v>
      </c>
      <c r="J191" s="1"/>
      <c r="K191" s="5">
        <v>32352</v>
      </c>
      <c r="L191" s="3" t="s">
        <v>556</v>
      </c>
      <c r="M191" s="4" t="s">
        <v>557</v>
      </c>
      <c r="N191" s="4">
        <v>2</v>
      </c>
      <c r="O191" s="1"/>
      <c r="P191" s="1"/>
      <c r="Q191" s="1"/>
      <c r="R191" s="1" t="s">
        <v>558</v>
      </c>
      <c r="S191" s="3"/>
      <c r="T191" s="1"/>
      <c r="U191" s="1" t="str">
        <f t="shared" si="2"/>
        <v> • 2♀♀; Alamosa Co., Great Sand Dunes National Monument; [37.7° N, 105.6° W]; 28 Jul. 1988; G. C. Eickwort leg.; CUIC</v>
      </c>
    </row>
    <row r="192" spans="1:21" ht="15">
      <c r="A192" s="1" t="s">
        <v>524</v>
      </c>
      <c r="B192" s="1" t="s">
        <v>222</v>
      </c>
      <c r="C192" s="1" t="s">
        <v>548</v>
      </c>
      <c r="D192" s="1" t="s">
        <v>559</v>
      </c>
      <c r="E192" s="1" t="s">
        <v>560</v>
      </c>
      <c r="F192" s="4">
        <v>40.21119</v>
      </c>
      <c r="G192" s="4">
        <v>-105.24163</v>
      </c>
      <c r="H192" s="1"/>
      <c r="I192" s="1"/>
      <c r="J192" s="4">
        <v>1605</v>
      </c>
      <c r="K192" s="5">
        <v>42515</v>
      </c>
      <c r="L192" s="3" t="s">
        <v>561</v>
      </c>
      <c r="M192" s="4" t="s">
        <v>562</v>
      </c>
      <c r="N192" s="4">
        <v>2</v>
      </c>
      <c r="O192" s="1"/>
      <c r="P192" s="1"/>
      <c r="Q192" s="1"/>
      <c r="R192" s="1" t="s">
        <v>554</v>
      </c>
      <c r="S192" s="6" t="s">
        <v>563</v>
      </c>
      <c r="T192" s="1"/>
      <c r="U192" s="1" t="str">
        <f t="shared" si="2"/>
        <v> • 2♀♀; Boulder Co., BCPOS Bullock; 40.21119° N, 105.24163° W; elev. 1605 m.; 25 May 2016; TS, AC leg.; UCMC 0255233, 0255300</v>
      </c>
    </row>
    <row r="193" spans="1:21" ht="15">
      <c r="A193" s="1" t="s">
        <v>524</v>
      </c>
      <c r="B193" s="1" t="s">
        <v>222</v>
      </c>
      <c r="C193" s="1" t="s">
        <v>548</v>
      </c>
      <c r="D193" s="1" t="s">
        <v>559</v>
      </c>
      <c r="E193" s="1" t="s">
        <v>564</v>
      </c>
      <c r="F193" s="4">
        <v>40.17716</v>
      </c>
      <c r="G193" s="4">
        <v>-105.17114</v>
      </c>
      <c r="H193" s="1"/>
      <c r="I193" s="1"/>
      <c r="J193" s="4">
        <v>1523</v>
      </c>
      <c r="K193" s="5">
        <v>42527</v>
      </c>
      <c r="L193" s="3" t="s">
        <v>565</v>
      </c>
      <c r="M193" s="1" t="s">
        <v>566</v>
      </c>
      <c r="N193" s="1">
        <v>1</v>
      </c>
      <c r="O193" s="1"/>
      <c r="P193" s="1"/>
      <c r="Q193" s="1"/>
      <c r="R193" s="1" t="s">
        <v>554</v>
      </c>
      <c r="S193" s="3"/>
      <c r="T193" s="1"/>
      <c r="U193" s="1" t="str">
        <f t="shared" si="2"/>
        <v> • 1♀; Boulder Co., BCPOS Golden-Fredstrom; 40.17716° N, 105.17114° W; elev. 1523 m.; 6 Jun. 2016; AC, AM leg.; UCMC</v>
      </c>
    </row>
    <row r="194" spans="1:21" ht="15">
      <c r="A194" s="1" t="s">
        <v>524</v>
      </c>
      <c r="B194" s="1" t="s">
        <v>222</v>
      </c>
      <c r="C194" s="1" t="s">
        <v>548</v>
      </c>
      <c r="D194" s="1" t="s">
        <v>559</v>
      </c>
      <c r="E194" s="1" t="s">
        <v>567</v>
      </c>
      <c r="F194" s="4">
        <v>40.15161</v>
      </c>
      <c r="G194" s="4">
        <v>-105.06948</v>
      </c>
      <c r="H194" s="1"/>
      <c r="I194" s="1"/>
      <c r="J194" s="4">
        <v>1491</v>
      </c>
      <c r="K194" s="5">
        <v>42502</v>
      </c>
      <c r="L194" s="3" t="s">
        <v>568</v>
      </c>
      <c r="M194" s="4" t="s">
        <v>569</v>
      </c>
      <c r="N194" s="4">
        <v>1</v>
      </c>
      <c r="O194" s="1"/>
      <c r="P194" s="1"/>
      <c r="Q194" s="1"/>
      <c r="R194" s="1" t="s">
        <v>554</v>
      </c>
      <c r="S194" s="6" t="s">
        <v>570</v>
      </c>
      <c r="T194" s="1"/>
      <c r="U194" s="1" t="str">
        <f t="shared" si="2"/>
        <v> • 1♀; Boulder Co., BCPOS Keyes; 40.15161° N, 105.06948° W; elev. 1491 m.; 12 May 2016; TS, AM leg.; UCMC 0253407</v>
      </c>
    </row>
    <row r="195" spans="1:21" ht="15">
      <c r="A195" s="1" t="s">
        <v>524</v>
      </c>
      <c r="B195" s="1" t="s">
        <v>222</v>
      </c>
      <c r="C195" s="1" t="s">
        <v>548</v>
      </c>
      <c r="D195" s="1" t="s">
        <v>559</v>
      </c>
      <c r="E195" s="1" t="s">
        <v>567</v>
      </c>
      <c r="F195" s="4">
        <v>40.15161</v>
      </c>
      <c r="G195" s="4">
        <v>-105.06948</v>
      </c>
      <c r="H195" s="1"/>
      <c r="I195" s="1"/>
      <c r="J195" s="4">
        <v>1491</v>
      </c>
      <c r="K195" s="5">
        <v>42578</v>
      </c>
      <c r="L195" s="3" t="s">
        <v>571</v>
      </c>
      <c r="M195" s="4" t="s">
        <v>572</v>
      </c>
      <c r="N195" s="4">
        <v>1</v>
      </c>
      <c r="O195" s="4">
        <v>3</v>
      </c>
      <c r="P195" s="1"/>
      <c r="Q195" s="1"/>
      <c r="R195" s="1" t="s">
        <v>554</v>
      </c>
      <c r="S195" s="6" t="s">
        <v>573</v>
      </c>
      <c r="T195" s="1"/>
      <c r="U195" s="1" t="str">
        <f t="shared" si="2"/>
        <v> • 1♀, 3♂♂; same location as preceding; 27 Jul. 2016; AC, NS, LM leg.; UCMC 0260773, 0260932, 0260941, 0260967</v>
      </c>
    </row>
    <row r="196" spans="1:21" ht="15">
      <c r="A196" s="1" t="s">
        <v>524</v>
      </c>
      <c r="B196" s="1" t="s">
        <v>222</v>
      </c>
      <c r="C196" s="1" t="s">
        <v>548</v>
      </c>
      <c r="D196" s="1" t="s">
        <v>559</v>
      </c>
      <c r="E196" s="1" t="s">
        <v>574</v>
      </c>
      <c r="F196" s="4">
        <v>40.20375</v>
      </c>
      <c r="G196" s="4">
        <v>-105.21992</v>
      </c>
      <c r="H196" s="1"/>
      <c r="I196" s="1"/>
      <c r="J196" s="4">
        <v>1589</v>
      </c>
      <c r="K196" s="5">
        <v>42550</v>
      </c>
      <c r="L196" s="3" t="s">
        <v>575</v>
      </c>
      <c r="M196" s="4" t="s">
        <v>569</v>
      </c>
      <c r="N196" s="4">
        <v>1</v>
      </c>
      <c r="O196" s="1"/>
      <c r="P196" s="1"/>
      <c r="Q196" s="1"/>
      <c r="R196" s="1" t="s">
        <v>554</v>
      </c>
      <c r="S196" s="6" t="s">
        <v>576</v>
      </c>
      <c r="T196" s="1"/>
      <c r="U196" s="1" t="str">
        <f aca="true" t="shared" si="3" ref="U196:U259">IF(EXACT(B196,B195),IF(EXACT(A196,A195),"",B196),B196)&amp;IF(EXACT(C196,C195),IF(EXACT(A196,A195),""," – "&amp;C196)," – "&amp;C196)&amp;" • "&amp;IF(ISBLANK(N196),IF(O196&gt;1,O196&amp;"♂♂",O196&amp;"♂"),IF(ISBLANK(O196),IF(N196&gt;1,N196&amp;"♀♀",N196&amp;"♀"),IF(N196&gt;1,N196&amp;"♀♀",N196&amp;"♀")&amp;", "&amp;IF(O196&gt;1,O196&amp;"♂♂",O196&amp;"♂")))&amp;IF(AND(EXACT(C196,C195),EXACT(D196,D195),EXACT(E196,E195),EXACT(F196,F195),EXACT(G196,G195),EXACT(H196,H195),EXACT(I196,I195)),"; same location as preceding",IF(ISBLANK(D196),"","; "&amp;D196&amp;" Co.")&amp;IF(ISBLANK(E196),"",IF(ISBLANK(D196),"; "&amp;E196,", "&amp;E196))&amp;IF(ISBLANK(F196),IF(ISBLANK(H196),"","; ["&amp;H196&amp;"° N, "&amp;I196*-1&amp;"° W]"),"; "&amp;F196&amp;"° N, "&amp;G196*-1&amp;"° W")&amp;IF(ISBLANK(J196),"","; elev. "&amp;J196&amp;" m."))&amp;IF(ISBLANK(L196),"","; "&amp;L196)&amp;IF(ISBLANK(M196),"","; "&amp;M196&amp;" leg.")&amp;IF(ISBLANK(Q196),"","; ex "&amp;Q196)&amp;"; "&amp;IF(LEFT(S196,4)=R196,S196,IF(ISBLANK(S196),R196,R196&amp;" "&amp;S196))</f>
        <v> • 1♀; Boulder Co., BCPOS Western Mobile; 40.20375° N, 105.21992° W; elev. 1589 m.; 29 Jun. 2016; TS, AM leg.; UCMC 0254969</v>
      </c>
    </row>
    <row r="197" spans="1:21" ht="15">
      <c r="A197" s="1" t="s">
        <v>524</v>
      </c>
      <c r="B197" s="1" t="s">
        <v>222</v>
      </c>
      <c r="C197" s="1" t="s">
        <v>548</v>
      </c>
      <c r="D197" s="1" t="s">
        <v>559</v>
      </c>
      <c r="E197" s="1" t="s">
        <v>577</v>
      </c>
      <c r="F197" s="1"/>
      <c r="G197" s="1"/>
      <c r="H197" s="4">
        <v>40.11</v>
      </c>
      <c r="I197" s="4">
        <v>-105.305</v>
      </c>
      <c r="J197" s="1"/>
      <c r="K197" s="5">
        <v>15547</v>
      </c>
      <c r="L197" s="3" t="s">
        <v>578</v>
      </c>
      <c r="M197" s="1" t="s">
        <v>579</v>
      </c>
      <c r="N197" s="1">
        <v>1</v>
      </c>
      <c r="O197" s="1"/>
      <c r="P197" s="4" t="s">
        <v>580</v>
      </c>
      <c r="Q197" s="4" t="s">
        <v>580</v>
      </c>
      <c r="R197" s="1" t="s">
        <v>554</v>
      </c>
      <c r="S197" s="3"/>
      <c r="T197" s="1"/>
      <c r="U197" s="1" t="str">
        <f t="shared" si="3"/>
        <v> • 1♀; Boulder Co., Palisades,"L. H. Can." [Lefthand Canyon]; [40.11° N, 105.305° W]; 25 Jul. 1942; Hugo G. Rodeck leg.; ex Carduus; UCMC</v>
      </c>
    </row>
    <row r="198" spans="1:21" ht="15">
      <c r="A198" s="1" t="s">
        <v>524</v>
      </c>
      <c r="B198" s="1" t="s">
        <v>222</v>
      </c>
      <c r="C198" s="1" t="s">
        <v>548</v>
      </c>
      <c r="D198" s="1" t="s">
        <v>581</v>
      </c>
      <c r="E198" s="1" t="s">
        <v>582</v>
      </c>
      <c r="F198" s="1"/>
      <c r="G198" s="1"/>
      <c r="H198" s="4">
        <v>38.734</v>
      </c>
      <c r="I198" s="4">
        <v>-104.651</v>
      </c>
      <c r="J198" s="4">
        <v>1737</v>
      </c>
      <c r="K198" s="5">
        <v>28042</v>
      </c>
      <c r="L198" s="3" t="s">
        <v>583</v>
      </c>
      <c r="M198" s="1" t="s">
        <v>584</v>
      </c>
      <c r="N198" s="1"/>
      <c r="O198" s="4">
        <v>1</v>
      </c>
      <c r="P198" s="4" t="s">
        <v>585</v>
      </c>
      <c r="Q198" s="4" t="s">
        <v>585</v>
      </c>
      <c r="R198" s="1" t="s">
        <v>554</v>
      </c>
      <c r="S198" s="3"/>
      <c r="T198" s="1"/>
      <c r="U198" s="1" t="str">
        <f t="shared" si="3"/>
        <v> • 1♂; El Paso Co., Foster Ranch, T15S R65W Sec. 22 NE1/4; [38.734° N, 104.651° W]; elev. 1737 m.; 9 Oct. 1976; F. M. Brown leg.; ex Helianthus pumilus; UCMC</v>
      </c>
    </row>
    <row r="199" spans="1:21" ht="15">
      <c r="A199" s="1" t="s">
        <v>524</v>
      </c>
      <c r="B199" s="1" t="s">
        <v>222</v>
      </c>
      <c r="C199" s="1" t="s">
        <v>548</v>
      </c>
      <c r="D199" s="1" t="s">
        <v>581</v>
      </c>
      <c r="E199" s="1" t="s">
        <v>582</v>
      </c>
      <c r="F199" s="1"/>
      <c r="G199" s="1"/>
      <c r="H199" s="4">
        <v>38.734</v>
      </c>
      <c r="I199" s="4">
        <v>-104.651</v>
      </c>
      <c r="J199" s="4">
        <v>1737</v>
      </c>
      <c r="K199" s="5">
        <v>28244</v>
      </c>
      <c r="L199" s="3" t="s">
        <v>586</v>
      </c>
      <c r="M199" s="1" t="s">
        <v>584</v>
      </c>
      <c r="N199" s="1">
        <v>1</v>
      </c>
      <c r="O199" s="1"/>
      <c r="P199" s="4" t="s">
        <v>587</v>
      </c>
      <c r="Q199" s="4" t="s">
        <v>587</v>
      </c>
      <c r="R199" s="1" t="s">
        <v>554</v>
      </c>
      <c r="S199" s="3"/>
      <c r="T199" s="1"/>
      <c r="U199" s="1" t="str">
        <f t="shared" si="3"/>
        <v> • 1♀; same location as preceding; 29 Apr. 1977; F. M. Brown leg.; ex dandelion; UCMC</v>
      </c>
    </row>
    <row r="200" spans="1:21" ht="15">
      <c r="A200" s="1" t="s">
        <v>524</v>
      </c>
      <c r="B200" s="1" t="s">
        <v>222</v>
      </c>
      <c r="C200" s="1" t="s">
        <v>548</v>
      </c>
      <c r="D200" s="1" t="s">
        <v>581</v>
      </c>
      <c r="E200" s="1" t="s">
        <v>582</v>
      </c>
      <c r="F200" s="1"/>
      <c r="G200" s="1"/>
      <c r="H200" s="4">
        <v>38.734</v>
      </c>
      <c r="I200" s="4">
        <v>-104.651</v>
      </c>
      <c r="J200" s="4">
        <v>1737</v>
      </c>
      <c r="K200" s="5">
        <v>28594</v>
      </c>
      <c r="L200" s="3" t="s">
        <v>588</v>
      </c>
      <c r="M200" s="1" t="s">
        <v>584</v>
      </c>
      <c r="N200" s="1">
        <v>1</v>
      </c>
      <c r="O200" s="1"/>
      <c r="P200" s="4" t="s">
        <v>589</v>
      </c>
      <c r="Q200" s="4" t="s">
        <v>589</v>
      </c>
      <c r="R200" s="1" t="s">
        <v>554</v>
      </c>
      <c r="S200" s="3"/>
      <c r="T200" s="1"/>
      <c r="U200" s="1" t="str">
        <f t="shared" si="3"/>
        <v> • 1♀; same location as preceding; 14 Apr. 1978; F. M. Brown leg.; ex Lepidium; UCMC</v>
      </c>
    </row>
    <row r="201" spans="1:21" ht="15">
      <c r="A201" s="1" t="s">
        <v>524</v>
      </c>
      <c r="B201" s="1" t="s">
        <v>222</v>
      </c>
      <c r="C201" s="1" t="s">
        <v>548</v>
      </c>
      <c r="D201" s="1" t="s">
        <v>581</v>
      </c>
      <c r="E201" s="1" t="s">
        <v>582</v>
      </c>
      <c r="F201" s="1"/>
      <c r="G201" s="1"/>
      <c r="H201" s="4">
        <v>38.734</v>
      </c>
      <c r="I201" s="4">
        <v>-104.651</v>
      </c>
      <c r="J201" s="4">
        <v>1737</v>
      </c>
      <c r="K201" s="5">
        <v>28685</v>
      </c>
      <c r="L201" s="3" t="s">
        <v>590</v>
      </c>
      <c r="M201" s="1" t="s">
        <v>584</v>
      </c>
      <c r="N201" s="1">
        <v>1</v>
      </c>
      <c r="O201" s="1"/>
      <c r="P201" s="4" t="s">
        <v>591</v>
      </c>
      <c r="Q201" s="4" t="s">
        <v>591</v>
      </c>
      <c r="R201" s="1" t="s">
        <v>554</v>
      </c>
      <c r="S201" s="3"/>
      <c r="T201" s="1"/>
      <c r="U201" s="1" t="str">
        <f t="shared" si="3"/>
        <v> • 1♀; same location as preceding; 14 Jul. 1978; F. M. Brown leg.; ex Melilotus; UCMC</v>
      </c>
    </row>
    <row r="202" spans="1:21" ht="15">
      <c r="A202" s="1" t="s">
        <v>524</v>
      </c>
      <c r="B202" s="1" t="s">
        <v>222</v>
      </c>
      <c r="C202" s="1" t="s">
        <v>548</v>
      </c>
      <c r="D202" s="1" t="s">
        <v>581</v>
      </c>
      <c r="E202" s="1" t="s">
        <v>582</v>
      </c>
      <c r="F202" s="1"/>
      <c r="G202" s="1"/>
      <c r="H202" s="4">
        <v>38.734</v>
      </c>
      <c r="I202" s="4">
        <v>-104.651</v>
      </c>
      <c r="J202" s="4">
        <v>1737</v>
      </c>
      <c r="K202" s="5">
        <v>29382</v>
      </c>
      <c r="L202" s="3" t="s">
        <v>592</v>
      </c>
      <c r="M202" s="1" t="s">
        <v>584</v>
      </c>
      <c r="N202" s="1">
        <v>5</v>
      </c>
      <c r="O202" s="1"/>
      <c r="P202" s="4" t="s">
        <v>593</v>
      </c>
      <c r="Q202" s="4" t="s">
        <v>589</v>
      </c>
      <c r="R202" s="1" t="s">
        <v>554</v>
      </c>
      <c r="S202" s="3"/>
      <c r="T202" s="1"/>
      <c r="U202" s="1" t="str">
        <f t="shared" si="3"/>
        <v> • 5♀♀; same location as preceding; 10 Jun. 1980; F. M. Brown leg.; ex Lepidium; UCMC</v>
      </c>
    </row>
    <row r="203" spans="1:21" ht="15">
      <c r="A203" s="1" t="s">
        <v>524</v>
      </c>
      <c r="B203" s="1" t="s">
        <v>222</v>
      </c>
      <c r="C203" s="1" t="s">
        <v>548</v>
      </c>
      <c r="D203" s="1" t="s">
        <v>581</v>
      </c>
      <c r="E203" s="1" t="s">
        <v>582</v>
      </c>
      <c r="F203" s="1"/>
      <c r="G203" s="1"/>
      <c r="H203" s="4">
        <v>38.734</v>
      </c>
      <c r="I203" s="4">
        <v>-104.651</v>
      </c>
      <c r="J203" s="4">
        <v>1737</v>
      </c>
      <c r="K203" s="5">
        <v>29708</v>
      </c>
      <c r="L203" s="3" t="s">
        <v>594</v>
      </c>
      <c r="M203" s="4" t="s">
        <v>584</v>
      </c>
      <c r="N203" s="4">
        <v>1</v>
      </c>
      <c r="O203" s="1"/>
      <c r="P203" s="4" t="s">
        <v>595</v>
      </c>
      <c r="Q203" s="4" t="s">
        <v>595</v>
      </c>
      <c r="R203" s="1" t="s">
        <v>558</v>
      </c>
      <c r="S203" s="3"/>
      <c r="T203" s="1"/>
      <c r="U203" s="1" t="str">
        <f t="shared" si="3"/>
        <v> • 1♀; same location as preceding; 2 May 1981; F. M. Brown leg.; ex sandy stream bed; CUIC</v>
      </c>
    </row>
    <row r="204" spans="1:21" ht="15">
      <c r="A204" s="1" t="s">
        <v>524</v>
      </c>
      <c r="B204" s="1" t="s">
        <v>222</v>
      </c>
      <c r="C204" s="1" t="s">
        <v>548</v>
      </c>
      <c r="D204" s="1" t="s">
        <v>581</v>
      </c>
      <c r="E204" s="1" t="s">
        <v>582</v>
      </c>
      <c r="F204" s="1"/>
      <c r="G204" s="1"/>
      <c r="H204" s="4">
        <v>38.734</v>
      </c>
      <c r="I204" s="4">
        <v>-104.651</v>
      </c>
      <c r="J204" s="4">
        <v>1737</v>
      </c>
      <c r="K204" s="5">
        <v>29731</v>
      </c>
      <c r="L204" s="3" t="s">
        <v>596</v>
      </c>
      <c r="M204" s="4" t="s">
        <v>584</v>
      </c>
      <c r="N204" s="4">
        <v>1</v>
      </c>
      <c r="O204" s="1"/>
      <c r="P204" s="4" t="s">
        <v>593</v>
      </c>
      <c r="Q204" s="4" t="s">
        <v>589</v>
      </c>
      <c r="R204" s="1" t="s">
        <v>558</v>
      </c>
      <c r="S204" s="3"/>
      <c r="T204" s="1"/>
      <c r="U204" s="1" t="str">
        <f t="shared" si="3"/>
        <v> • 1♀; same location as preceding; 25 May 1981; F. M. Brown leg.; ex Lepidium; CUIC</v>
      </c>
    </row>
    <row r="205" spans="1:21" ht="15">
      <c r="A205" s="1" t="s">
        <v>524</v>
      </c>
      <c r="B205" s="1" t="s">
        <v>222</v>
      </c>
      <c r="C205" s="1" t="s">
        <v>548</v>
      </c>
      <c r="D205" s="1" t="s">
        <v>581</v>
      </c>
      <c r="E205" s="1" t="s">
        <v>597</v>
      </c>
      <c r="F205" s="1"/>
      <c r="G205" s="1"/>
      <c r="H205" s="4">
        <v>38.734</v>
      </c>
      <c r="I205" s="4">
        <v>-104.638</v>
      </c>
      <c r="J205" s="4">
        <v>1737</v>
      </c>
      <c r="K205" s="5">
        <v>28407</v>
      </c>
      <c r="L205" s="3" t="s">
        <v>598</v>
      </c>
      <c r="M205" s="1"/>
      <c r="N205" s="1">
        <v>1</v>
      </c>
      <c r="O205" s="1"/>
      <c r="P205" s="1"/>
      <c r="Q205" s="1"/>
      <c r="R205" s="1" t="s">
        <v>554</v>
      </c>
      <c r="S205" s="3"/>
      <c r="T205" s="1"/>
      <c r="U205" s="1" t="str">
        <f t="shared" si="3"/>
        <v> • 1♀; El Paso Co., Foster Ranch, T15S R65W Sec. 23 N1/2; [38.734° N, 104.638° W]; elev. 1737 m.; 9 Oct. 1977; UCMC</v>
      </c>
    </row>
    <row r="206" spans="1:21" ht="15">
      <c r="A206" s="1" t="s">
        <v>524</v>
      </c>
      <c r="B206" s="1" t="s">
        <v>222</v>
      </c>
      <c r="C206" s="1" t="s">
        <v>548</v>
      </c>
      <c r="D206" s="1" t="s">
        <v>599</v>
      </c>
      <c r="E206" s="1" t="s">
        <v>600</v>
      </c>
      <c r="F206" s="1"/>
      <c r="G206" s="1"/>
      <c r="H206" s="1">
        <v>38.37</v>
      </c>
      <c r="I206" s="1">
        <v>-105.76</v>
      </c>
      <c r="J206" s="4">
        <v>1981</v>
      </c>
      <c r="K206" s="5">
        <v>23600</v>
      </c>
      <c r="L206" s="3" t="s">
        <v>601</v>
      </c>
      <c r="M206" s="4" t="s">
        <v>602</v>
      </c>
      <c r="N206" s="1"/>
      <c r="O206" s="4">
        <v>1</v>
      </c>
      <c r="P206" s="1"/>
      <c r="Q206" s="1"/>
      <c r="R206" s="1" t="s">
        <v>34</v>
      </c>
      <c r="S206" s="3"/>
      <c r="T206" s="1"/>
      <c r="U206" s="1" t="str">
        <f t="shared" si="3"/>
        <v> • 1♂; Fremont Co., Coaldale; [38.37° N, 105.76° W]; elev. 1981 m.; 11 Aug. 1964; C. D. Michener leg.; SEMC</v>
      </c>
    </row>
    <row r="207" spans="1:21" ht="15">
      <c r="A207" s="1" t="s">
        <v>524</v>
      </c>
      <c r="B207" s="1" t="s">
        <v>222</v>
      </c>
      <c r="C207" s="1" t="s">
        <v>548</v>
      </c>
      <c r="D207" s="1" t="s">
        <v>603</v>
      </c>
      <c r="E207" s="1" t="s">
        <v>604</v>
      </c>
      <c r="F207" s="1"/>
      <c r="G207" s="1"/>
      <c r="H207" s="4">
        <v>39.29</v>
      </c>
      <c r="I207" s="4">
        <v>-103.04</v>
      </c>
      <c r="J207" s="1"/>
      <c r="K207" s="5">
        <v>19917</v>
      </c>
      <c r="L207" s="3" t="s">
        <v>605</v>
      </c>
      <c r="M207" s="4" t="s">
        <v>606</v>
      </c>
      <c r="N207" s="4">
        <v>1</v>
      </c>
      <c r="O207" s="1"/>
      <c r="P207" s="4" t="s">
        <v>607</v>
      </c>
      <c r="Q207" s="4" t="s">
        <v>328</v>
      </c>
      <c r="R207" s="1" t="s">
        <v>34</v>
      </c>
      <c r="S207" s="3"/>
      <c r="T207" s="1"/>
      <c r="U207" s="1" t="str">
        <f t="shared" si="3"/>
        <v> • 1♀; Kit Carson Co., 1 mi. E of Flagler; [39.29° N, 103.04° W]; 12 Jul. 1954; W. E. LaBerge leg.; ex Melilotus officinalis subsp. alba; SEMC</v>
      </c>
    </row>
    <row r="208" spans="1:21" ht="15">
      <c r="A208" s="1" t="s">
        <v>524</v>
      </c>
      <c r="B208" s="1" t="s">
        <v>222</v>
      </c>
      <c r="C208" s="1" t="s">
        <v>548</v>
      </c>
      <c r="D208" s="1" t="s">
        <v>608</v>
      </c>
      <c r="E208" s="1" t="s">
        <v>609</v>
      </c>
      <c r="F208" s="1"/>
      <c r="G208" s="1"/>
      <c r="H208" s="4">
        <v>37.75</v>
      </c>
      <c r="I208" s="4">
        <v>-105.87</v>
      </c>
      <c r="J208" s="4">
        <v>2286</v>
      </c>
      <c r="K208" s="5">
        <v>25760</v>
      </c>
      <c r="L208" s="3" t="s">
        <v>610</v>
      </c>
      <c r="M208" s="4" t="s">
        <v>611</v>
      </c>
      <c r="N208" s="4">
        <v>1</v>
      </c>
      <c r="O208" s="1"/>
      <c r="P208" s="4" t="s">
        <v>612</v>
      </c>
      <c r="Q208" s="4" t="s">
        <v>613</v>
      </c>
      <c r="R208" s="1" t="s">
        <v>34</v>
      </c>
      <c r="S208" s="3"/>
      <c r="T208" s="1"/>
      <c r="U208" s="1" t="str">
        <f t="shared" si="3"/>
        <v> • 1♀; Saguach Co., 13 mi. E of Center; [37.75° N, 105.87° W]; elev. 2286 m.; 11 Jul. 1970; D. Brothers, C. Michener leg.; ex Descurainia incana; SEMC</v>
      </c>
    </row>
    <row r="209" spans="1:21" ht="15">
      <c r="A209" s="1" t="s">
        <v>524</v>
      </c>
      <c r="B209" s="1" t="s">
        <v>222</v>
      </c>
      <c r="C209" s="1" t="s">
        <v>548</v>
      </c>
      <c r="D209" s="1"/>
      <c r="E209" s="1" t="s">
        <v>559</v>
      </c>
      <c r="F209" s="1"/>
      <c r="G209" s="1"/>
      <c r="H209" s="4">
        <v>40.02</v>
      </c>
      <c r="I209" s="4">
        <v>-105.27</v>
      </c>
      <c r="J209" s="1"/>
      <c r="K209" s="5">
        <v>12971</v>
      </c>
      <c r="L209" s="3" t="s">
        <v>614</v>
      </c>
      <c r="M209" s="4" t="s">
        <v>602</v>
      </c>
      <c r="N209" s="4">
        <v>2</v>
      </c>
      <c r="O209" s="1"/>
      <c r="P209" s="1"/>
      <c r="Q209" s="1"/>
      <c r="R209" s="1" t="s">
        <v>34</v>
      </c>
      <c r="S209" s="3"/>
      <c r="T209" s="1"/>
      <c r="U209" s="1" t="str">
        <f t="shared" si="3"/>
        <v> • 2♀♀; Boulder; [40.02° N, 105.27° W]; 6 Jul. 1935; C. D. Michener leg.; SEMC</v>
      </c>
    </row>
    <row r="210" spans="1:21" ht="15">
      <c r="A210" s="1" t="s">
        <v>524</v>
      </c>
      <c r="B210" s="1" t="s">
        <v>222</v>
      </c>
      <c r="C210" s="1" t="s">
        <v>548</v>
      </c>
      <c r="D210" s="1"/>
      <c r="E210" s="1" t="s">
        <v>559</v>
      </c>
      <c r="F210" s="1"/>
      <c r="G210" s="1"/>
      <c r="H210" s="4">
        <v>40.02</v>
      </c>
      <c r="I210" s="4">
        <v>-105.27</v>
      </c>
      <c r="J210" s="1"/>
      <c r="K210" s="5">
        <v>13006</v>
      </c>
      <c r="L210" s="3" t="s">
        <v>615</v>
      </c>
      <c r="M210" s="4" t="s">
        <v>602</v>
      </c>
      <c r="N210" s="4">
        <v>1</v>
      </c>
      <c r="O210" s="1"/>
      <c r="P210" s="1"/>
      <c r="Q210" s="1"/>
      <c r="R210" s="1" t="s">
        <v>34</v>
      </c>
      <c r="S210" s="3"/>
      <c r="T210" s="1"/>
      <c r="U210" s="1" t="str">
        <f t="shared" si="3"/>
        <v> • 1♀; same location as preceding; 10 Aug. 1935; C. D. Michener leg.; SEMC</v>
      </c>
    </row>
    <row r="211" spans="1:21" ht="15">
      <c r="A211" s="1" t="s">
        <v>524</v>
      </c>
      <c r="B211" s="1" t="s">
        <v>222</v>
      </c>
      <c r="C211" s="1" t="s">
        <v>548</v>
      </c>
      <c r="D211" s="1"/>
      <c r="E211" s="1" t="s">
        <v>559</v>
      </c>
      <c r="F211" s="1"/>
      <c r="G211" s="1"/>
      <c r="H211" s="4">
        <v>40.02</v>
      </c>
      <c r="I211" s="4">
        <v>-105.27</v>
      </c>
      <c r="J211" s="1"/>
      <c r="K211" s="5" t="s">
        <v>616</v>
      </c>
      <c r="L211" s="3" t="s">
        <v>616</v>
      </c>
      <c r="M211" s="4" t="s">
        <v>602</v>
      </c>
      <c r="N211" s="4">
        <v>1</v>
      </c>
      <c r="O211" s="1"/>
      <c r="P211" s="1"/>
      <c r="Q211" s="1"/>
      <c r="R211" s="1" t="s">
        <v>34</v>
      </c>
      <c r="S211" s="3"/>
      <c r="T211" s="1"/>
      <c r="U211" s="1" t="str">
        <f t="shared" si="3"/>
        <v> • 1♀; same location as preceding; July year and day unknown; C. D. Michener leg.; SEMC</v>
      </c>
    </row>
    <row r="212" spans="1:21" ht="15">
      <c r="A212" s="1" t="s">
        <v>524</v>
      </c>
      <c r="B212" s="1" t="s">
        <v>222</v>
      </c>
      <c r="C212" s="1" t="s">
        <v>548</v>
      </c>
      <c r="D212" s="1"/>
      <c r="E212" s="1" t="s">
        <v>617</v>
      </c>
      <c r="F212" s="1"/>
      <c r="G212" s="1"/>
      <c r="H212" s="4">
        <v>40.08</v>
      </c>
      <c r="I212" s="4">
        <v>-104.81</v>
      </c>
      <c r="J212" s="1"/>
      <c r="K212" s="5">
        <v>18434</v>
      </c>
      <c r="L212" s="3" t="s">
        <v>618</v>
      </c>
      <c r="M212" s="4" t="s">
        <v>602</v>
      </c>
      <c r="N212" s="4">
        <v>3</v>
      </c>
      <c r="O212" s="1"/>
      <c r="P212" s="4" t="s">
        <v>619</v>
      </c>
      <c r="Q212" s="4" t="s">
        <v>619</v>
      </c>
      <c r="R212" s="1" t="s">
        <v>34</v>
      </c>
      <c r="S212" s="3"/>
      <c r="T212" s="1"/>
      <c r="U212" s="1" t="str">
        <f t="shared" si="3"/>
        <v> • 3♀♀; Fort Lupton; [40.08° N, 104.81° W]; 20 Jun. 1950; C. D. Michener leg.; ex Rorippa sinuata; SEMC</v>
      </c>
    </row>
    <row r="213" spans="1:21" ht="15">
      <c r="A213" s="1" t="s">
        <v>524</v>
      </c>
      <c r="B213" s="1" t="s">
        <v>222</v>
      </c>
      <c r="C213" s="1" t="s">
        <v>548</v>
      </c>
      <c r="D213" s="1"/>
      <c r="E213" s="1" t="s">
        <v>620</v>
      </c>
      <c r="F213" s="1"/>
      <c r="G213" s="1"/>
      <c r="H213" s="4">
        <v>38.68</v>
      </c>
      <c r="I213" s="4">
        <v>-104.7</v>
      </c>
      <c r="J213" s="1"/>
      <c r="K213" s="5">
        <v>19150</v>
      </c>
      <c r="L213" s="3" t="s">
        <v>621</v>
      </c>
      <c r="M213" s="4" t="s">
        <v>622</v>
      </c>
      <c r="N213" s="4">
        <v>1</v>
      </c>
      <c r="O213" s="1"/>
      <c r="P213" s="1"/>
      <c r="Q213" s="1"/>
      <c r="R213" s="1" t="s">
        <v>34</v>
      </c>
      <c r="S213" s="3"/>
      <c r="T213" s="1"/>
      <c r="U213" s="1" t="str">
        <f t="shared" si="3"/>
        <v> • 1♀; Fountain; [38.68° N, 104.7° W]; 5 Jun. 1952; R. H. Beamer leg.; SEMC</v>
      </c>
    </row>
    <row r="214" spans="1:21" ht="15">
      <c r="A214" s="1" t="s">
        <v>524</v>
      </c>
      <c r="B214" s="1" t="s">
        <v>222</v>
      </c>
      <c r="C214" s="1" t="s">
        <v>548</v>
      </c>
      <c r="D214" s="1"/>
      <c r="E214" s="1" t="s">
        <v>623</v>
      </c>
      <c r="F214" s="1"/>
      <c r="G214" s="1"/>
      <c r="H214" s="4">
        <v>38.09</v>
      </c>
      <c r="I214" s="4">
        <v>-102.62</v>
      </c>
      <c r="J214" s="1"/>
      <c r="K214" s="5">
        <v>18466</v>
      </c>
      <c r="L214" s="3" t="s">
        <v>624</v>
      </c>
      <c r="M214" s="4" t="s">
        <v>602</v>
      </c>
      <c r="N214" s="4">
        <v>2</v>
      </c>
      <c r="O214" s="1"/>
      <c r="P214" s="4" t="s">
        <v>607</v>
      </c>
      <c r="Q214" s="4" t="s">
        <v>328</v>
      </c>
      <c r="R214" s="1" t="s">
        <v>34</v>
      </c>
      <c r="S214" s="3"/>
      <c r="T214" s="1"/>
      <c r="U214" s="1" t="str">
        <f t="shared" si="3"/>
        <v> • 2♀♀; Lamar; [38.09° N, 102.62° W]; 22 Jul. 1950; C. D. Michener leg.; ex Melilotus officinalis subsp. alba; SEMC</v>
      </c>
    </row>
    <row r="215" spans="1:21" ht="15">
      <c r="A215" s="1" t="s">
        <v>524</v>
      </c>
      <c r="B215" s="1" t="s">
        <v>222</v>
      </c>
      <c r="C215" s="1" t="s">
        <v>339</v>
      </c>
      <c r="D215" s="1" t="s">
        <v>625</v>
      </c>
      <c r="E215" s="1" t="s">
        <v>626</v>
      </c>
      <c r="F215" s="1"/>
      <c r="G215" s="1"/>
      <c r="H215" s="4">
        <v>33.34</v>
      </c>
      <c r="I215" s="4">
        <v>-104.34</v>
      </c>
      <c r="J215" s="1"/>
      <c r="K215" s="5">
        <v>25343</v>
      </c>
      <c r="L215" s="3" t="s">
        <v>627</v>
      </c>
      <c r="M215" s="4" t="s">
        <v>628</v>
      </c>
      <c r="N215" s="4">
        <v>1</v>
      </c>
      <c r="O215" s="1"/>
      <c r="P215" s="4" t="s">
        <v>629</v>
      </c>
      <c r="Q215" s="4" t="s">
        <v>629</v>
      </c>
      <c r="R215" s="1" t="s">
        <v>34</v>
      </c>
      <c r="S215" s="3"/>
      <c r="T215" s="1"/>
      <c r="U215" s="1" t="str">
        <f t="shared" si="3"/>
        <v> – New Mexico • 1♀; Chaves Co., Bottomless Lakes, 10 mi. E of Roswell; [33.34° N, 104.34° W]; 20 May 1969; Brothers, Krueger, Michener leg.; ex Tamarix gallica; SEMC</v>
      </c>
    </row>
    <row r="216" spans="1:21" ht="15">
      <c r="A216" s="7" t="s">
        <v>524</v>
      </c>
      <c r="B216" s="1" t="s">
        <v>222</v>
      </c>
      <c r="C216" s="1" t="s">
        <v>339</v>
      </c>
      <c r="D216" s="1" t="s">
        <v>401</v>
      </c>
      <c r="E216" s="1" t="s">
        <v>630</v>
      </c>
      <c r="F216" s="1">
        <v>33.7657</v>
      </c>
      <c r="G216" s="1">
        <v>-106.8912</v>
      </c>
      <c r="H216" s="1"/>
      <c r="I216" s="1"/>
      <c r="J216" s="1"/>
      <c r="K216" s="5" t="s">
        <v>631</v>
      </c>
      <c r="L216" s="3" t="s">
        <v>632</v>
      </c>
      <c r="M216" s="1" t="s">
        <v>416</v>
      </c>
      <c r="N216" s="1">
        <v>1</v>
      </c>
      <c r="O216" s="1"/>
      <c r="P216" s="1"/>
      <c r="Q216" s="1"/>
      <c r="R216" s="1" t="s">
        <v>633</v>
      </c>
      <c r="S216" s="3"/>
      <c r="T216" s="1"/>
      <c r="U216" s="1" t="str">
        <f t="shared" si="3"/>
        <v> • 1♀; Socorro Co., Bosque del Apache National Wildlife Refuge; 33.7657° N, 106.8912° W; 11–25 Aug. 2010; K. Wetherill leg.; TAMU</v>
      </c>
    </row>
    <row r="217" spans="1:21" ht="15">
      <c r="A217" s="7" t="s">
        <v>524</v>
      </c>
      <c r="B217" s="1" t="s">
        <v>222</v>
      </c>
      <c r="C217" s="1" t="s">
        <v>339</v>
      </c>
      <c r="D217" s="1" t="s">
        <v>401</v>
      </c>
      <c r="E217" s="1" t="s">
        <v>630</v>
      </c>
      <c r="F217" s="1">
        <v>33.7657</v>
      </c>
      <c r="G217" s="1">
        <v>-106.8912</v>
      </c>
      <c r="H217" s="1"/>
      <c r="I217" s="1"/>
      <c r="J217" s="1"/>
      <c r="K217" s="5" t="s">
        <v>634</v>
      </c>
      <c r="L217" s="3" t="s">
        <v>635</v>
      </c>
      <c r="M217" s="1" t="s">
        <v>416</v>
      </c>
      <c r="N217" s="1">
        <v>1</v>
      </c>
      <c r="O217" s="1"/>
      <c r="P217" s="1"/>
      <c r="Q217" s="1"/>
      <c r="R217" s="1" t="s">
        <v>633</v>
      </c>
      <c r="S217" s="3"/>
      <c r="T217" s="1"/>
      <c r="U217" s="1" t="str">
        <f t="shared" si="3"/>
        <v> • 1♀; same location as preceding; 23 Mar.–6 Apr. 2009; K. Wetherill leg.; TAMU</v>
      </c>
    </row>
    <row r="218" spans="1:21" ht="15">
      <c r="A218" s="7" t="s">
        <v>524</v>
      </c>
      <c r="B218" s="1" t="s">
        <v>222</v>
      </c>
      <c r="C218" s="1" t="s">
        <v>339</v>
      </c>
      <c r="D218" s="1" t="s">
        <v>401</v>
      </c>
      <c r="E218" s="1" t="s">
        <v>630</v>
      </c>
      <c r="F218" s="1">
        <v>33.8649</v>
      </c>
      <c r="G218" s="1">
        <v>-106.8515</v>
      </c>
      <c r="H218" s="1"/>
      <c r="I218" s="1"/>
      <c r="J218" s="1"/>
      <c r="K218" s="5" t="s">
        <v>636</v>
      </c>
      <c r="L218" s="3" t="s">
        <v>637</v>
      </c>
      <c r="M218" s="1" t="s">
        <v>416</v>
      </c>
      <c r="N218" s="1">
        <v>2</v>
      </c>
      <c r="O218" s="1"/>
      <c r="P218" s="1"/>
      <c r="Q218" s="1"/>
      <c r="R218" s="1" t="s">
        <v>633</v>
      </c>
      <c r="S218" s="3"/>
      <c r="T218" s="1"/>
      <c r="U218" s="1" t="str">
        <f t="shared" si="3"/>
        <v> • 2♀♀; Socorro Co., Bosque del Apache National Wildlife Refuge; 33.8649° N, 106.8515° W; 18 May–1 Jun. 2009; K. Wetherill leg.; TAMU</v>
      </c>
    </row>
    <row r="219" spans="1:21" ht="15">
      <c r="A219" s="7" t="s">
        <v>524</v>
      </c>
      <c r="B219" s="1" t="s">
        <v>222</v>
      </c>
      <c r="C219" s="1" t="s">
        <v>339</v>
      </c>
      <c r="D219" s="1" t="s">
        <v>401</v>
      </c>
      <c r="E219" s="1" t="s">
        <v>630</v>
      </c>
      <c r="F219" s="1"/>
      <c r="G219" s="1"/>
      <c r="H219" s="1"/>
      <c r="I219" s="1"/>
      <c r="J219" s="1"/>
      <c r="K219" s="5" t="s">
        <v>638</v>
      </c>
      <c r="L219" s="3" t="s">
        <v>639</v>
      </c>
      <c r="M219" s="1"/>
      <c r="N219" s="1">
        <v>1</v>
      </c>
      <c r="O219" s="1"/>
      <c r="P219" s="1"/>
      <c r="Q219" s="1"/>
      <c r="R219" s="1" t="s">
        <v>633</v>
      </c>
      <c r="S219" s="3"/>
      <c r="T219" s="1"/>
      <c r="U219" s="1" t="str">
        <f t="shared" si="3"/>
        <v> • 1♀; Socorro Co., Bosque del Apache National Wildlife Refuge; 16 Jun.–30 Jun. 2008; TAMU</v>
      </c>
    </row>
    <row r="220" spans="1:21" ht="15">
      <c r="A220" s="7" t="s">
        <v>524</v>
      </c>
      <c r="B220" s="1" t="s">
        <v>222</v>
      </c>
      <c r="C220" s="1" t="s">
        <v>339</v>
      </c>
      <c r="D220" s="1" t="s">
        <v>401</v>
      </c>
      <c r="E220" s="1" t="s">
        <v>630</v>
      </c>
      <c r="F220" s="1"/>
      <c r="G220" s="1"/>
      <c r="H220" s="1"/>
      <c r="I220" s="1"/>
      <c r="J220" s="1"/>
      <c r="K220" s="5" t="s">
        <v>640</v>
      </c>
      <c r="L220" s="3" t="s">
        <v>641</v>
      </c>
      <c r="M220" s="1"/>
      <c r="N220" s="1">
        <v>3</v>
      </c>
      <c r="O220" s="1"/>
      <c r="P220" s="1"/>
      <c r="Q220" s="1"/>
      <c r="R220" s="1" t="s">
        <v>633</v>
      </c>
      <c r="S220" s="3"/>
      <c r="T220" s="1"/>
      <c r="U220" s="1" t="str">
        <f t="shared" si="3"/>
        <v> • 3♀♀; same location as preceding; 19 May–2 Jun. 2008; TAMU</v>
      </c>
    </row>
    <row r="221" spans="1:21" ht="15">
      <c r="A221" s="7" t="s">
        <v>524</v>
      </c>
      <c r="B221" s="1" t="s">
        <v>222</v>
      </c>
      <c r="C221" s="1" t="s">
        <v>339</v>
      </c>
      <c r="D221" s="1" t="s">
        <v>401</v>
      </c>
      <c r="E221" s="1" t="s">
        <v>630</v>
      </c>
      <c r="F221" s="1"/>
      <c r="G221" s="1"/>
      <c r="H221" s="1"/>
      <c r="I221" s="1"/>
      <c r="J221" s="1"/>
      <c r="K221" s="5" t="s">
        <v>642</v>
      </c>
      <c r="L221" s="3" t="s">
        <v>643</v>
      </c>
      <c r="M221" s="1"/>
      <c r="N221" s="1">
        <v>1</v>
      </c>
      <c r="O221" s="1"/>
      <c r="P221" s="1"/>
      <c r="Q221" s="1"/>
      <c r="R221" s="1" t="s">
        <v>633</v>
      </c>
      <c r="S221" s="3"/>
      <c r="T221" s="1"/>
      <c r="U221" s="1" t="str">
        <f t="shared" si="3"/>
        <v> • 1♀; same location as preceding; 21 Apr.–5 May 2008; TAMU</v>
      </c>
    </row>
    <row r="222" spans="1:21" ht="15">
      <c r="A222" s="1" t="s">
        <v>524</v>
      </c>
      <c r="B222" s="1" t="s">
        <v>222</v>
      </c>
      <c r="C222" s="1" t="s">
        <v>339</v>
      </c>
      <c r="D222" s="1" t="s">
        <v>401</v>
      </c>
      <c r="E222" s="1" t="s">
        <v>644</v>
      </c>
      <c r="F222" s="4">
        <v>34.4162</v>
      </c>
      <c r="G222" s="4">
        <v>-106.8027</v>
      </c>
      <c r="H222" s="1"/>
      <c r="I222" s="1"/>
      <c r="J222" s="4">
        <v>1450</v>
      </c>
      <c r="K222" s="5" t="s">
        <v>645</v>
      </c>
      <c r="L222" s="3" t="s">
        <v>646</v>
      </c>
      <c r="M222" s="4" t="s">
        <v>647</v>
      </c>
      <c r="N222" s="4">
        <v>5</v>
      </c>
      <c r="O222" s="1"/>
      <c r="P222" s="1"/>
      <c r="Q222" s="1"/>
      <c r="R222" s="1" t="s">
        <v>244</v>
      </c>
      <c r="S222" s="6" t="s">
        <v>648</v>
      </c>
      <c r="T222" s="1"/>
      <c r="U222" s="1" t="str">
        <f t="shared" si="3"/>
        <v> • 5♀♀; Socorro Co., Sevilleta Wildlife Refuge; 34.4162° N, 106.8027° W; elev. 1450 m.; 19–24 Jun. 2013; M. E. Irwin leg.; BBSL FDP152954, FDP152984, FDP152985, FDP152987, FDP153027</v>
      </c>
    </row>
    <row r="223" spans="1:21" ht="15">
      <c r="A223" s="1" t="s">
        <v>524</v>
      </c>
      <c r="B223" s="1" t="s">
        <v>222</v>
      </c>
      <c r="C223" s="1" t="s">
        <v>339</v>
      </c>
      <c r="D223" s="1"/>
      <c r="E223" s="1" t="s">
        <v>649</v>
      </c>
      <c r="F223" s="1"/>
      <c r="G223" s="1"/>
      <c r="H223" s="4">
        <v>35.08</v>
      </c>
      <c r="I223" s="4">
        <v>-106.61</v>
      </c>
      <c r="J223" s="1"/>
      <c r="K223" s="5">
        <v>18467</v>
      </c>
      <c r="L223" s="3" t="s">
        <v>650</v>
      </c>
      <c r="M223" s="4" t="s">
        <v>622</v>
      </c>
      <c r="N223" s="4">
        <v>4</v>
      </c>
      <c r="O223" s="1"/>
      <c r="P223" s="4" t="s">
        <v>651</v>
      </c>
      <c r="Q223" s="4" t="s">
        <v>651</v>
      </c>
      <c r="R223" s="1" t="s">
        <v>34</v>
      </c>
      <c r="S223" s="3"/>
      <c r="T223" s="1"/>
      <c r="U223" s="1" t="str">
        <f t="shared" si="3"/>
        <v> • 4♀♀; Albuquerque; [35.08° N, 106.61° W]; 23 Jul. 1950; R. H. Beamer leg.; ex Helenium autumnale; SEMC</v>
      </c>
    </row>
    <row r="224" spans="1:21" ht="15">
      <c r="A224" s="1" t="s">
        <v>524</v>
      </c>
      <c r="B224" s="1" t="s">
        <v>222</v>
      </c>
      <c r="C224" s="1" t="s">
        <v>339</v>
      </c>
      <c r="D224" s="1"/>
      <c r="E224" s="1" t="s">
        <v>649</v>
      </c>
      <c r="F224" s="1"/>
      <c r="G224" s="1"/>
      <c r="H224" s="4">
        <v>35.08</v>
      </c>
      <c r="I224" s="4">
        <v>-106.61</v>
      </c>
      <c r="J224" s="1"/>
      <c r="K224" s="5" t="s">
        <v>652</v>
      </c>
      <c r="L224" s="3" t="s">
        <v>653</v>
      </c>
      <c r="M224" s="1"/>
      <c r="N224" s="4">
        <v>1</v>
      </c>
      <c r="O224" s="1"/>
      <c r="P224" s="4" t="s">
        <v>654</v>
      </c>
      <c r="Q224" s="1"/>
      <c r="R224" s="1" t="s">
        <v>655</v>
      </c>
      <c r="S224" s="6">
        <v>4709</v>
      </c>
      <c r="T224" s="4" t="s">
        <v>656</v>
      </c>
      <c r="U224" s="1" t="str">
        <f t="shared" si="3"/>
        <v> • 1♀; same location as preceding; 1–3 Sep. 1935; CAS 4709</v>
      </c>
    </row>
    <row r="225" spans="1:21" ht="15">
      <c r="A225" s="1" t="s">
        <v>524</v>
      </c>
      <c r="B225" s="1" t="s">
        <v>222</v>
      </c>
      <c r="C225" s="1" t="s">
        <v>339</v>
      </c>
      <c r="D225" s="1"/>
      <c r="E225" s="1" t="s">
        <v>657</v>
      </c>
      <c r="F225" s="1"/>
      <c r="G225" s="1"/>
      <c r="H225" s="4">
        <v>32.42</v>
      </c>
      <c r="I225" s="4">
        <v>-104.23</v>
      </c>
      <c r="J225" s="1"/>
      <c r="K225" s="5">
        <v>25343</v>
      </c>
      <c r="L225" s="3" t="s">
        <v>627</v>
      </c>
      <c r="M225" s="4" t="s">
        <v>628</v>
      </c>
      <c r="N225" s="4">
        <v>1</v>
      </c>
      <c r="O225" s="1"/>
      <c r="P225" s="4" t="s">
        <v>629</v>
      </c>
      <c r="Q225" s="4" t="s">
        <v>629</v>
      </c>
      <c r="R225" s="1" t="s">
        <v>34</v>
      </c>
      <c r="S225" s="3"/>
      <c r="T225" s="1"/>
      <c r="U225" s="1" t="str">
        <f t="shared" si="3"/>
        <v> • 1♀; Carlsbad; [32.42° N, 104.23° W]; 20 May 1969; Brothers, Krueger, Michener leg.; ex Tamarix gallica; SEMC</v>
      </c>
    </row>
    <row r="226" spans="1:21" ht="15">
      <c r="A226" s="1" t="s">
        <v>524</v>
      </c>
      <c r="B226" s="1" t="s">
        <v>222</v>
      </c>
      <c r="C226" s="1" t="s">
        <v>339</v>
      </c>
      <c r="D226" s="1"/>
      <c r="E226" s="1" t="s">
        <v>658</v>
      </c>
      <c r="F226" s="1"/>
      <c r="G226" s="1"/>
      <c r="H226" s="1"/>
      <c r="I226" s="1"/>
      <c r="J226" s="1"/>
      <c r="K226" s="5" t="s">
        <v>659</v>
      </c>
      <c r="L226" s="3" t="s">
        <v>660</v>
      </c>
      <c r="M226" s="1" t="s">
        <v>661</v>
      </c>
      <c r="N226" s="1">
        <v>1</v>
      </c>
      <c r="O226" s="1"/>
      <c r="P226" s="1"/>
      <c r="Q226" s="1"/>
      <c r="R226" s="1" t="s">
        <v>554</v>
      </c>
      <c r="S226" s="3"/>
      <c r="T226" s="1"/>
      <c r="U226" s="1" t="str">
        <f t="shared" si="3"/>
        <v> • 1♀; Gallinas R., La Cueva [exact location unknown]; 6 Aug. year unknown; Porter &amp; Cockerell leg.; UCMC</v>
      </c>
    </row>
    <row r="227" spans="1:21" ht="15">
      <c r="A227" s="1" t="s">
        <v>524</v>
      </c>
      <c r="B227" s="1" t="s">
        <v>222</v>
      </c>
      <c r="C227" s="1" t="s">
        <v>339</v>
      </c>
      <c r="D227" s="1"/>
      <c r="E227" s="1" t="s">
        <v>662</v>
      </c>
      <c r="F227" s="1"/>
      <c r="G227" s="1"/>
      <c r="H227" s="1">
        <v>32.76</v>
      </c>
      <c r="I227" s="1">
        <v>-107.26</v>
      </c>
      <c r="J227" s="1"/>
      <c r="K227" s="5">
        <v>19191</v>
      </c>
      <c r="L227" s="3" t="s">
        <v>663</v>
      </c>
      <c r="M227" s="4" t="s">
        <v>664</v>
      </c>
      <c r="N227" s="1"/>
      <c r="O227" s="4">
        <v>1</v>
      </c>
      <c r="P227" s="1"/>
      <c r="Q227" s="1"/>
      <c r="R227" s="1" t="s">
        <v>34</v>
      </c>
      <c r="S227" s="3"/>
      <c r="T227" s="1"/>
      <c r="U227" s="1" t="str">
        <f t="shared" si="3"/>
        <v> • 1♂; Garfield; [32.76° N, 107.26° W]; 16 Jul. 1952; R. H. &amp; L. D. Beamer, Walley LaBerge, Cheng Liang leg.; SEMC</v>
      </c>
    </row>
    <row r="228" spans="1:21" ht="15">
      <c r="A228" s="1" t="s">
        <v>524</v>
      </c>
      <c r="B228" s="1" t="s">
        <v>222</v>
      </c>
      <c r="C228" s="1" t="s">
        <v>339</v>
      </c>
      <c r="D228" s="1"/>
      <c r="E228" s="1" t="s">
        <v>665</v>
      </c>
      <c r="F228" s="1"/>
      <c r="G228" s="1"/>
      <c r="H228" s="1">
        <v>35.77</v>
      </c>
      <c r="I228" s="1">
        <v>-106.69</v>
      </c>
      <c r="J228" s="1"/>
      <c r="K228" s="5">
        <v>18466</v>
      </c>
      <c r="L228" s="3" t="s">
        <v>624</v>
      </c>
      <c r="M228" s="4" t="s">
        <v>622</v>
      </c>
      <c r="N228" s="1"/>
      <c r="O228" s="4">
        <v>1</v>
      </c>
      <c r="P228" s="1"/>
      <c r="Q228" s="1"/>
      <c r="R228" s="1" t="s">
        <v>34</v>
      </c>
      <c r="S228" s="3"/>
      <c r="T228" s="1"/>
      <c r="U228" s="1" t="str">
        <f t="shared" si="3"/>
        <v> • 1♂; Jemez Springs; [35.77° N, 106.69° W]; 22 Jul. 1950; R. H. Beamer leg.; SEMC</v>
      </c>
    </row>
    <row r="229" spans="1:21" ht="15">
      <c r="A229" s="1" t="s">
        <v>524</v>
      </c>
      <c r="B229" s="1" t="s">
        <v>222</v>
      </c>
      <c r="C229" s="1" t="s">
        <v>339</v>
      </c>
      <c r="D229" s="1"/>
      <c r="E229" s="1" t="s">
        <v>666</v>
      </c>
      <c r="F229" s="1"/>
      <c r="G229" s="1"/>
      <c r="H229" s="4">
        <v>32.32</v>
      </c>
      <c r="I229" s="4">
        <v>-106.76</v>
      </c>
      <c r="J229" s="1"/>
      <c r="K229" s="5">
        <v>14795</v>
      </c>
      <c r="L229" s="3" t="s">
        <v>667</v>
      </c>
      <c r="M229" s="4" t="s">
        <v>668</v>
      </c>
      <c r="N229" s="4">
        <v>2</v>
      </c>
      <c r="O229" s="4">
        <v>5</v>
      </c>
      <c r="P229" s="1"/>
      <c r="Q229" s="1"/>
      <c r="R229" s="1" t="s">
        <v>34</v>
      </c>
      <c r="S229" s="3"/>
      <c r="T229" s="1"/>
      <c r="U229" s="1" t="str">
        <f t="shared" si="3"/>
        <v> • 2♀♀, 5♂♂; Las Cruces; [32.32° N, 106.76° W]; 3 Jul. 1940; D. E. Hardy leg.; SEMC</v>
      </c>
    </row>
    <row r="230" spans="1:21" ht="15">
      <c r="A230" s="1" t="s">
        <v>524</v>
      </c>
      <c r="B230" s="1" t="s">
        <v>222</v>
      </c>
      <c r="C230" s="1" t="s">
        <v>339</v>
      </c>
      <c r="D230" s="1"/>
      <c r="E230" s="1" t="s">
        <v>666</v>
      </c>
      <c r="F230" s="1"/>
      <c r="G230" s="1"/>
      <c r="H230" s="4">
        <v>32.32</v>
      </c>
      <c r="I230" s="4">
        <v>-106.76</v>
      </c>
      <c r="J230" s="1"/>
      <c r="K230" s="5">
        <v>18426</v>
      </c>
      <c r="L230" s="3" t="s">
        <v>669</v>
      </c>
      <c r="M230" s="4" t="s">
        <v>622</v>
      </c>
      <c r="N230" s="4">
        <v>1</v>
      </c>
      <c r="O230" s="1"/>
      <c r="P230" s="1"/>
      <c r="Q230" s="1"/>
      <c r="R230" s="1" t="s">
        <v>34</v>
      </c>
      <c r="S230" s="3"/>
      <c r="T230" s="1"/>
      <c r="U230" s="1" t="str">
        <f t="shared" si="3"/>
        <v> • 1♀; same location as preceding; 12 Jun. 1950; R. H. Beamer leg.; SEMC</v>
      </c>
    </row>
    <row r="231" spans="1:21" ht="15">
      <c r="A231" s="1" t="s">
        <v>524</v>
      </c>
      <c r="B231" s="1" t="s">
        <v>222</v>
      </c>
      <c r="C231" s="1" t="s">
        <v>339</v>
      </c>
      <c r="D231" s="1"/>
      <c r="E231" s="1" t="s">
        <v>666</v>
      </c>
      <c r="F231" s="1"/>
      <c r="G231" s="1"/>
      <c r="H231" s="4">
        <v>32.32</v>
      </c>
      <c r="I231" s="4">
        <v>-106.76</v>
      </c>
      <c r="J231" s="1"/>
      <c r="K231" s="5">
        <v>18426</v>
      </c>
      <c r="L231" s="3" t="s">
        <v>669</v>
      </c>
      <c r="M231" s="4" t="s">
        <v>622</v>
      </c>
      <c r="N231" s="1"/>
      <c r="O231" s="4">
        <v>1</v>
      </c>
      <c r="P231" s="4" t="s">
        <v>553</v>
      </c>
      <c r="Q231" s="4" t="s">
        <v>553</v>
      </c>
      <c r="R231" s="1" t="s">
        <v>34</v>
      </c>
      <c r="S231" s="3"/>
      <c r="T231" s="1"/>
      <c r="U231" s="1" t="str">
        <f t="shared" si="3"/>
        <v> • 1♂; same location as preceding; 12 Jun. 1950; R. H. Beamer leg.; ex Salix; SEMC</v>
      </c>
    </row>
    <row r="232" spans="1:21" ht="15">
      <c r="A232" s="1" t="s">
        <v>524</v>
      </c>
      <c r="B232" s="1" t="s">
        <v>222</v>
      </c>
      <c r="C232" s="1" t="s">
        <v>339</v>
      </c>
      <c r="D232" s="1"/>
      <c r="E232" s="1" t="s">
        <v>666</v>
      </c>
      <c r="F232" s="1"/>
      <c r="G232" s="1"/>
      <c r="H232" s="4">
        <v>32.32</v>
      </c>
      <c r="I232" s="4">
        <v>-106.76</v>
      </c>
      <c r="J232" s="1"/>
      <c r="K232" s="5">
        <v>18431</v>
      </c>
      <c r="L232" s="3" t="s">
        <v>670</v>
      </c>
      <c r="M232" s="4" t="s">
        <v>421</v>
      </c>
      <c r="N232" s="4">
        <v>6</v>
      </c>
      <c r="O232" s="1"/>
      <c r="P232" s="1"/>
      <c r="Q232" s="1"/>
      <c r="R232" s="1" t="s">
        <v>34</v>
      </c>
      <c r="S232" s="3"/>
      <c r="T232" s="1"/>
      <c r="U232" s="1" t="str">
        <f t="shared" si="3"/>
        <v> • 6♀♀; same location as preceding; 17 Jun. 1950; L. D. Beamer leg.; SEMC</v>
      </c>
    </row>
    <row r="233" spans="1:21" ht="15">
      <c r="A233" s="1" t="s">
        <v>524</v>
      </c>
      <c r="B233" s="1" t="s">
        <v>222</v>
      </c>
      <c r="C233" s="1" t="s">
        <v>339</v>
      </c>
      <c r="D233" s="1"/>
      <c r="E233" s="1" t="s">
        <v>666</v>
      </c>
      <c r="F233" s="1"/>
      <c r="G233" s="1"/>
      <c r="H233" s="4">
        <v>32.32</v>
      </c>
      <c r="I233" s="4">
        <v>-106.76</v>
      </c>
      <c r="J233" s="1"/>
      <c r="K233" s="5" t="s">
        <v>671</v>
      </c>
      <c r="L233" s="3" t="s">
        <v>671</v>
      </c>
      <c r="M233" s="1" t="s">
        <v>672</v>
      </c>
      <c r="N233" s="1">
        <v>1</v>
      </c>
      <c r="O233" s="1"/>
      <c r="P233" s="1" t="s">
        <v>673</v>
      </c>
      <c r="Q233" s="1" t="s">
        <v>674</v>
      </c>
      <c r="R233" s="1" t="s">
        <v>675</v>
      </c>
      <c r="S233" s="3"/>
      <c r="T233" s="1"/>
      <c r="U233" s="1" t="str">
        <f t="shared" si="3"/>
        <v> • 1♀; same location as preceding; "2–9–1962"; S. R. Race leg.; ex Gossypium; NMSU</v>
      </c>
    </row>
    <row r="234" spans="1:21" ht="15">
      <c r="A234" s="1" t="s">
        <v>524</v>
      </c>
      <c r="B234" s="1" t="s">
        <v>222</v>
      </c>
      <c r="C234" s="1" t="s">
        <v>339</v>
      </c>
      <c r="D234" s="1"/>
      <c r="E234" s="1" t="s">
        <v>666</v>
      </c>
      <c r="F234" s="1"/>
      <c r="G234" s="1"/>
      <c r="H234" s="4">
        <v>32.32</v>
      </c>
      <c r="I234" s="4">
        <v>-106.76</v>
      </c>
      <c r="J234" s="1"/>
      <c r="K234" s="5" t="s">
        <v>676</v>
      </c>
      <c r="L234" s="3" t="s">
        <v>677</v>
      </c>
      <c r="M234" s="1" t="s">
        <v>678</v>
      </c>
      <c r="N234" s="1">
        <v>1</v>
      </c>
      <c r="O234" s="1"/>
      <c r="P234" s="4" t="s">
        <v>679</v>
      </c>
      <c r="Q234" s="4" t="s">
        <v>679</v>
      </c>
      <c r="R234" s="1" t="s">
        <v>554</v>
      </c>
      <c r="S234" s="3"/>
      <c r="T234" s="1"/>
      <c r="U234" s="1" t="str">
        <f t="shared" si="3"/>
        <v> • 1♀; same location as preceding; 22 Sep. year unknown; Cockerell leg.; ex Sphaeralcea angustifolia; UCMC</v>
      </c>
    </row>
    <row r="235" spans="1:21" ht="15">
      <c r="A235" s="1" t="s">
        <v>524</v>
      </c>
      <c r="B235" s="1" t="s">
        <v>222</v>
      </c>
      <c r="C235" s="1" t="s">
        <v>339</v>
      </c>
      <c r="D235" s="1"/>
      <c r="E235" s="1" t="s">
        <v>666</v>
      </c>
      <c r="F235" s="1"/>
      <c r="G235" s="1"/>
      <c r="H235" s="4">
        <v>32.32</v>
      </c>
      <c r="I235" s="4">
        <v>-106.76</v>
      </c>
      <c r="J235" s="1"/>
      <c r="K235" s="5" t="s">
        <v>680</v>
      </c>
      <c r="L235" s="3" t="s">
        <v>680</v>
      </c>
      <c r="M235" s="1" t="s">
        <v>678</v>
      </c>
      <c r="N235" s="1">
        <v>1</v>
      </c>
      <c r="O235" s="1"/>
      <c r="P235" s="4" t="s">
        <v>553</v>
      </c>
      <c r="Q235" s="4" t="s">
        <v>553</v>
      </c>
      <c r="R235" s="1" t="s">
        <v>554</v>
      </c>
      <c r="S235" s="3"/>
      <c r="T235" s="1"/>
      <c r="U235" s="1" t="str">
        <f t="shared" si="3"/>
        <v> • 1♀; same location as preceding; 3 May year unknown; Cockerell leg.; ex Salix; UCMC</v>
      </c>
    </row>
    <row r="236" spans="1:21" ht="15">
      <c r="A236" s="1" t="s">
        <v>524</v>
      </c>
      <c r="B236" s="1" t="s">
        <v>222</v>
      </c>
      <c r="C236" s="1" t="s">
        <v>339</v>
      </c>
      <c r="D236" s="1"/>
      <c r="E236" s="1" t="s">
        <v>681</v>
      </c>
      <c r="F236" s="1"/>
      <c r="G236" s="1"/>
      <c r="H236" s="4">
        <v>32.27</v>
      </c>
      <c r="I236" s="4">
        <v>-106.8</v>
      </c>
      <c r="J236" s="1"/>
      <c r="K236" s="5" t="s">
        <v>682</v>
      </c>
      <c r="L236" s="3" t="s">
        <v>682</v>
      </c>
      <c r="M236" s="4" t="s">
        <v>678</v>
      </c>
      <c r="N236" s="1"/>
      <c r="O236" s="4">
        <v>1</v>
      </c>
      <c r="P236" s="1"/>
      <c r="Q236" s="1"/>
      <c r="R236" s="1" t="s">
        <v>683</v>
      </c>
      <c r="S236" s="3"/>
      <c r="T236" s="4" t="s">
        <v>318</v>
      </c>
      <c r="U236" s="1" t="str">
        <f t="shared" si="3"/>
        <v> • 1♂; Mesilla; [32.27° N, 106.8° W]; June year and day unknown; Cockerell leg.; USNM</v>
      </c>
    </row>
    <row r="237" spans="1:21" ht="15">
      <c r="A237" s="1" t="s">
        <v>524</v>
      </c>
      <c r="B237" s="1" t="s">
        <v>222</v>
      </c>
      <c r="C237" s="1" t="s">
        <v>339</v>
      </c>
      <c r="D237" s="1"/>
      <c r="E237" s="1" t="s">
        <v>684</v>
      </c>
      <c r="F237" s="1"/>
      <c r="G237" s="1"/>
      <c r="H237" s="1">
        <v>32.49</v>
      </c>
      <c r="I237" s="1">
        <v>-106.91</v>
      </c>
      <c r="J237" s="1"/>
      <c r="K237" s="5">
        <v>19191</v>
      </c>
      <c r="L237" s="3" t="s">
        <v>663</v>
      </c>
      <c r="M237" s="4" t="s">
        <v>664</v>
      </c>
      <c r="N237" s="4">
        <v>1</v>
      </c>
      <c r="O237" s="1"/>
      <c r="P237" s="1"/>
      <c r="Q237" s="1"/>
      <c r="R237" s="1" t="s">
        <v>34</v>
      </c>
      <c r="S237" s="3"/>
      <c r="T237" s="1"/>
      <c r="U237" s="1" t="str">
        <f t="shared" si="3"/>
        <v> • 1♀; Radium Springs; [32.49° N, 106.91° W]; 16 Jul. 1952; R. H. &amp; L. D. Beamer, Walley LaBerge, Cheng Liang leg.; SEMC</v>
      </c>
    </row>
    <row r="238" spans="1:21" ht="15">
      <c r="A238" s="1" t="s">
        <v>524</v>
      </c>
      <c r="B238" s="1" t="s">
        <v>222</v>
      </c>
      <c r="C238" s="1" t="s">
        <v>339</v>
      </c>
      <c r="D238" s="1"/>
      <c r="E238" s="1" t="s">
        <v>685</v>
      </c>
      <c r="F238" s="1"/>
      <c r="G238" s="1"/>
      <c r="H238" s="1">
        <v>34.94</v>
      </c>
      <c r="I238" s="1">
        <v>-104.68</v>
      </c>
      <c r="J238" s="1"/>
      <c r="K238" s="5">
        <v>14785</v>
      </c>
      <c r="L238" s="3" t="s">
        <v>686</v>
      </c>
      <c r="M238" s="4" t="s">
        <v>668</v>
      </c>
      <c r="N238" s="1"/>
      <c r="O238" s="4">
        <v>1</v>
      </c>
      <c r="P238" s="1"/>
      <c r="Q238" s="1"/>
      <c r="R238" s="1" t="s">
        <v>34</v>
      </c>
      <c r="S238" s="3"/>
      <c r="T238" s="1"/>
      <c r="U238" s="1" t="str">
        <f t="shared" si="3"/>
        <v> • 1♂; Santa Rosa; [34.94° N, 104.68° W]; 23 Jun. 1940; D. E. Hardy leg.; SEMC</v>
      </c>
    </row>
    <row r="239" spans="1:21" ht="15">
      <c r="A239" s="1" t="s">
        <v>524</v>
      </c>
      <c r="B239" s="1" t="s">
        <v>222</v>
      </c>
      <c r="C239" s="1" t="s">
        <v>429</v>
      </c>
      <c r="D239" s="1" t="s">
        <v>430</v>
      </c>
      <c r="E239" s="1" t="s">
        <v>687</v>
      </c>
      <c r="F239" s="1"/>
      <c r="G239" s="1"/>
      <c r="H239" s="1">
        <v>29.182</v>
      </c>
      <c r="I239" s="1">
        <v>-102.992</v>
      </c>
      <c r="J239" s="1">
        <v>560</v>
      </c>
      <c r="K239" s="5">
        <v>31516</v>
      </c>
      <c r="L239" s="3" t="s">
        <v>688</v>
      </c>
      <c r="M239" s="1" t="s">
        <v>689</v>
      </c>
      <c r="N239" s="1"/>
      <c r="O239" s="1">
        <v>1</v>
      </c>
      <c r="P239" s="1"/>
      <c r="Q239" s="1"/>
      <c r="R239" s="1" t="s">
        <v>244</v>
      </c>
      <c r="S239" s="3" t="s">
        <v>690</v>
      </c>
      <c r="T239" s="1"/>
      <c r="U239" s="1" t="str">
        <f t="shared" si="3"/>
        <v> – Texas • 1♂; Brewster Co., Big Bend National Park, Hot Springs; [29.182° N, 102.992° W]; elev. 560 m.; 14 Apr. 1986; T. Griswold leg.; BBSL510122</v>
      </c>
    </row>
    <row r="240" spans="1:21" ht="15">
      <c r="A240" s="1" t="s">
        <v>524</v>
      </c>
      <c r="B240" s="1" t="s">
        <v>222</v>
      </c>
      <c r="C240" s="1" t="s">
        <v>429</v>
      </c>
      <c r="D240" s="1" t="s">
        <v>581</v>
      </c>
      <c r="E240" s="1" t="s">
        <v>691</v>
      </c>
      <c r="F240" s="1"/>
      <c r="G240" s="1"/>
      <c r="H240" s="4">
        <v>31.91</v>
      </c>
      <c r="I240" s="4">
        <v>-106.6</v>
      </c>
      <c r="J240" s="1"/>
      <c r="K240" s="5">
        <v>28284</v>
      </c>
      <c r="L240" s="3" t="s">
        <v>692</v>
      </c>
      <c r="M240" s="4" t="s">
        <v>693</v>
      </c>
      <c r="N240" s="4">
        <v>7</v>
      </c>
      <c r="O240" s="1"/>
      <c r="P240" s="1"/>
      <c r="Q240" s="1"/>
      <c r="R240" s="1" t="s">
        <v>244</v>
      </c>
      <c r="S240" s="6" t="s">
        <v>694</v>
      </c>
      <c r="T240" s="1"/>
      <c r="U240" s="1" t="str">
        <f t="shared" si="3"/>
        <v> • 7♀♀; El Paso Co., Canutillo; [31.91° N, 106.6° W]; 8 Jun. 1977; Hanson, Knowlton leg.; BBSL700734, BBSL700735, BBSL700736, BBSL700737, BBSL700738, BBSL700739, BBSL700740</v>
      </c>
    </row>
    <row r="241" spans="1:21" ht="15">
      <c r="A241" s="1" t="s">
        <v>524</v>
      </c>
      <c r="B241" s="1" t="s">
        <v>222</v>
      </c>
      <c r="C241" s="1" t="s">
        <v>429</v>
      </c>
      <c r="D241" s="1" t="s">
        <v>435</v>
      </c>
      <c r="E241" s="1" t="s">
        <v>695</v>
      </c>
      <c r="F241" s="1"/>
      <c r="G241" s="1"/>
      <c r="H241" s="1">
        <v>30.5</v>
      </c>
      <c r="I241" s="1">
        <v>-103.79</v>
      </c>
      <c r="J241" s="1"/>
      <c r="K241" s="5">
        <v>24707</v>
      </c>
      <c r="L241" s="3" t="s">
        <v>696</v>
      </c>
      <c r="M241" s="4" t="s">
        <v>697</v>
      </c>
      <c r="N241" s="1"/>
      <c r="O241" s="4">
        <v>1</v>
      </c>
      <c r="P241" s="1"/>
      <c r="Q241" s="1"/>
      <c r="R241" s="1" t="s">
        <v>698</v>
      </c>
      <c r="S241" s="3"/>
      <c r="T241" s="1"/>
      <c r="U241" s="1" t="str">
        <f t="shared" si="3"/>
        <v> • 1♂; Jeff Davis Co., 9 mi. SE of Fort Davis; [30.5° N, 103.79° W]; 23 Aug. 1967; R. C. Gardner &amp; C. R. Kovacic leg.; UCDC</v>
      </c>
    </row>
    <row r="242" spans="1:21" ht="15">
      <c r="A242" s="1" t="s">
        <v>524</v>
      </c>
      <c r="B242" s="1" t="s">
        <v>222</v>
      </c>
      <c r="C242" s="1" t="s">
        <v>699</v>
      </c>
      <c r="D242" s="1" t="s">
        <v>700</v>
      </c>
      <c r="E242" s="1" t="s">
        <v>701</v>
      </c>
      <c r="F242" s="1"/>
      <c r="G242" s="1"/>
      <c r="H242" s="1">
        <v>43.64</v>
      </c>
      <c r="I242" s="1">
        <v>-104.09</v>
      </c>
      <c r="J242" s="1"/>
      <c r="K242" s="5">
        <v>14838</v>
      </c>
      <c r="L242" s="3" t="s">
        <v>702</v>
      </c>
      <c r="M242" s="4" t="s">
        <v>703</v>
      </c>
      <c r="N242" s="4">
        <v>1</v>
      </c>
      <c r="O242" s="1"/>
      <c r="P242" s="1"/>
      <c r="Q242" s="1"/>
      <c r="R242" s="1" t="s">
        <v>310</v>
      </c>
      <c r="S242" s="3"/>
      <c r="T242" s="1"/>
      <c r="U242" s="1" t="str">
        <f t="shared" si="3"/>
        <v> – Wyoming • 1♀; Weston Co., Clifton; [43.64° N, 104.09° W]; 15 Aug. 1940; H. E. Milliron leg.; UMSP</v>
      </c>
    </row>
    <row r="243" spans="1:21" ht="15">
      <c r="A243" s="1" t="s">
        <v>704</v>
      </c>
      <c r="B243" s="1" t="s">
        <v>20</v>
      </c>
      <c r="C243" s="1" t="s">
        <v>705</v>
      </c>
      <c r="D243" s="1"/>
      <c r="E243" s="1" t="s">
        <v>706</v>
      </c>
      <c r="F243" s="1">
        <v>49.0895</v>
      </c>
      <c r="G243" s="1">
        <v>-119.5358</v>
      </c>
      <c r="H243" s="1"/>
      <c r="I243" s="1"/>
      <c r="J243" s="1">
        <v>280</v>
      </c>
      <c r="K243" s="5">
        <v>39925</v>
      </c>
      <c r="L243" s="3" t="s">
        <v>707</v>
      </c>
      <c r="M243" s="1" t="s">
        <v>708</v>
      </c>
      <c r="N243" s="1">
        <v>1</v>
      </c>
      <c r="O243" s="1"/>
      <c r="P243" s="1"/>
      <c r="Q243" s="1"/>
      <c r="R243" s="1" t="s">
        <v>188</v>
      </c>
      <c r="S243" s="3"/>
      <c r="T243" s="1"/>
      <c r="U243" s="1" t="str">
        <f t="shared" si="3"/>
        <v>CANADA – British Columbia • 1♀; Okanagan-Similkameen Reg. Dist., Osoyoos, Rd. 22, Okanagan R.; 49.0895° N, 119.5358° W; elev. 280 m.; 22 Apr. 2009; L. R. Best leg.; PCYU</v>
      </c>
    </row>
    <row r="244" spans="1:21" ht="15">
      <c r="A244" s="1" t="s">
        <v>704</v>
      </c>
      <c r="B244" s="1" t="s">
        <v>222</v>
      </c>
      <c r="C244" s="1" t="s">
        <v>709</v>
      </c>
      <c r="D244" s="1" t="s">
        <v>710</v>
      </c>
      <c r="E244" s="1" t="s">
        <v>711</v>
      </c>
      <c r="F244" s="1"/>
      <c r="G244" s="1"/>
      <c r="H244" s="1">
        <v>37.96</v>
      </c>
      <c r="I244" s="1">
        <v>-122.35</v>
      </c>
      <c r="J244" s="1"/>
      <c r="K244" s="5">
        <v>11480</v>
      </c>
      <c r="L244" s="3" t="s">
        <v>712</v>
      </c>
      <c r="M244" s="1" t="s">
        <v>713</v>
      </c>
      <c r="N244" s="1">
        <v>1</v>
      </c>
      <c r="O244" s="1"/>
      <c r="P244" s="1"/>
      <c r="Q244" s="1"/>
      <c r="R244" s="1" t="s">
        <v>655</v>
      </c>
      <c r="S244" s="3"/>
      <c r="T244" s="1"/>
      <c r="U244" s="1" t="str">
        <f t="shared" si="3"/>
        <v>UNITED STATES – California • 1♀; Contra Costa Co., San Pablo; [37.96° N, 122.35° W]; 6 Jun. 1931; E. P. Van Duzee leg.; CAS</v>
      </c>
    </row>
    <row r="245" spans="1:21" ht="15">
      <c r="A245" s="1" t="s">
        <v>704</v>
      </c>
      <c r="B245" s="1" t="s">
        <v>222</v>
      </c>
      <c r="C245" s="1" t="s">
        <v>709</v>
      </c>
      <c r="D245" s="1" t="s">
        <v>714</v>
      </c>
      <c r="E245" s="1" t="s">
        <v>715</v>
      </c>
      <c r="F245" s="1"/>
      <c r="G245" s="1"/>
      <c r="H245" s="1">
        <v>37.48</v>
      </c>
      <c r="I245" s="1">
        <v>-122.23</v>
      </c>
      <c r="J245" s="1"/>
      <c r="K245" s="5">
        <v>19250</v>
      </c>
      <c r="L245" s="3" t="s">
        <v>716</v>
      </c>
      <c r="M245" s="1" t="s">
        <v>717</v>
      </c>
      <c r="N245" s="1">
        <v>1</v>
      </c>
      <c r="O245" s="1"/>
      <c r="P245" s="1" t="s">
        <v>718</v>
      </c>
      <c r="Q245" s="1" t="s">
        <v>718</v>
      </c>
      <c r="R245" s="1" t="s">
        <v>655</v>
      </c>
      <c r="S245" s="3"/>
      <c r="T245" s="1"/>
      <c r="U245" s="1" t="str">
        <f t="shared" si="3"/>
        <v> • 1♀; San Mateo Co., Redwood City; [37.48° N, 122.23° W]; 13 Sep. 1952; P. H. Arnaud leg.; ex Foeniculum vulgare; CAS</v>
      </c>
    </row>
    <row r="246" spans="1:21" ht="15">
      <c r="A246" s="1" t="s">
        <v>704</v>
      </c>
      <c r="B246" s="1" t="s">
        <v>222</v>
      </c>
      <c r="C246" s="1" t="s">
        <v>709</v>
      </c>
      <c r="D246" s="1" t="s">
        <v>719</v>
      </c>
      <c r="E246" s="1" t="s">
        <v>720</v>
      </c>
      <c r="F246" s="1">
        <v>38.52395</v>
      </c>
      <c r="G246" s="1">
        <v>-121.91851</v>
      </c>
      <c r="H246" s="1"/>
      <c r="I246" s="1"/>
      <c r="J246" s="1">
        <v>28.35</v>
      </c>
      <c r="K246" s="5" t="s">
        <v>721</v>
      </c>
      <c r="L246" s="3" t="s">
        <v>721</v>
      </c>
      <c r="M246" s="1" t="s">
        <v>722</v>
      </c>
      <c r="N246" s="1"/>
      <c r="O246" s="1">
        <v>1</v>
      </c>
      <c r="P246" s="1" t="s">
        <v>723</v>
      </c>
      <c r="Q246" s="1" t="s">
        <v>723</v>
      </c>
      <c r="R246" s="1" t="s">
        <v>26</v>
      </c>
      <c r="S246" s="3"/>
      <c r="T246" s="1"/>
      <c r="U246" s="1" t="str">
        <f t="shared" si="3"/>
        <v> • 1♂; Yolo Co., CLBL; 38.52395° N, 121.91851° W; elev. 28.35 m.; "Summer 2006"; T. Shih, M. VanDyke leg.; ex Origanum sp. "Marjoram"; WRME</v>
      </c>
    </row>
    <row r="247" spans="1:21" ht="15">
      <c r="A247" s="1" t="s">
        <v>704</v>
      </c>
      <c r="B247" s="1" t="s">
        <v>222</v>
      </c>
      <c r="C247" s="1" t="s">
        <v>709</v>
      </c>
      <c r="D247" s="1" t="s">
        <v>719</v>
      </c>
      <c r="E247" s="1" t="s">
        <v>724</v>
      </c>
      <c r="F247" s="1">
        <v>38.765384</v>
      </c>
      <c r="G247" s="1">
        <v>-121.796119</v>
      </c>
      <c r="H247" s="1"/>
      <c r="I247" s="1"/>
      <c r="J247" s="1"/>
      <c r="K247" s="5">
        <v>42557</v>
      </c>
      <c r="L247" s="3" t="s">
        <v>725</v>
      </c>
      <c r="M247" s="1" t="s">
        <v>726</v>
      </c>
      <c r="N247" s="4">
        <v>1</v>
      </c>
      <c r="O247" s="1"/>
      <c r="P247" s="4" t="s">
        <v>727</v>
      </c>
      <c r="Q247" s="4" t="s">
        <v>727</v>
      </c>
      <c r="R247" s="1" t="s">
        <v>698</v>
      </c>
      <c r="S247" s="6" t="s">
        <v>728</v>
      </c>
      <c r="T247" s="1"/>
      <c r="U247" s="1" t="str">
        <f t="shared" si="3"/>
        <v> • 1♀; Yolo Co., Hermle 3; 38.765384° N, 121.796119° W; 6 Jul. 2016; A. Buderi leg.; ex Polygonum aviculare; UCDC FORB201662412</v>
      </c>
    </row>
    <row r="248" spans="1:21" ht="15">
      <c r="A248" s="1" t="s">
        <v>704</v>
      </c>
      <c r="B248" s="1" t="s">
        <v>222</v>
      </c>
      <c r="C248" s="1" t="s">
        <v>709</v>
      </c>
      <c r="D248" s="1" t="s">
        <v>719</v>
      </c>
      <c r="E248" s="1" t="s">
        <v>729</v>
      </c>
      <c r="F248" s="1">
        <v>38.7457</v>
      </c>
      <c r="G248" s="1">
        <v>-121.7657</v>
      </c>
      <c r="H248" s="1"/>
      <c r="I248" s="1"/>
      <c r="J248" s="1"/>
      <c r="K248" s="5">
        <v>42558</v>
      </c>
      <c r="L248" s="3" t="s">
        <v>730</v>
      </c>
      <c r="M248" s="1" t="s">
        <v>731</v>
      </c>
      <c r="N248" s="4">
        <v>1</v>
      </c>
      <c r="O248" s="1"/>
      <c r="P248" s="1"/>
      <c r="Q248" s="1"/>
      <c r="R248" s="1" t="s">
        <v>698</v>
      </c>
      <c r="S248" s="6" t="s">
        <v>732</v>
      </c>
      <c r="T248" s="1"/>
      <c r="U248" s="1" t="str">
        <f t="shared" si="3"/>
        <v> • 1♀; Yolo Co., Hermle SR3; 38.7457° N, 121.7657° W; 7 Jul. 2016; O. Lundin leg.; UCDC FORB201686092</v>
      </c>
    </row>
    <row r="249" spans="1:21" ht="15">
      <c r="A249" s="1" t="s">
        <v>704</v>
      </c>
      <c r="B249" s="1" t="s">
        <v>222</v>
      </c>
      <c r="C249" s="1" t="s">
        <v>709</v>
      </c>
      <c r="D249" s="1" t="s">
        <v>719</v>
      </c>
      <c r="E249" s="1" t="s">
        <v>733</v>
      </c>
      <c r="F249" s="1">
        <v>38.782453</v>
      </c>
      <c r="G249" s="1">
        <v>-121.790404</v>
      </c>
      <c r="H249" s="1"/>
      <c r="I249" s="1"/>
      <c r="J249" s="1"/>
      <c r="K249" s="5">
        <v>42513</v>
      </c>
      <c r="L249" s="3" t="s">
        <v>734</v>
      </c>
      <c r="M249" s="1" t="s">
        <v>726</v>
      </c>
      <c r="N249" s="4">
        <v>1</v>
      </c>
      <c r="O249" s="1"/>
      <c r="P249" s="4" t="s">
        <v>735</v>
      </c>
      <c r="Q249" s="4" t="s">
        <v>735</v>
      </c>
      <c r="R249" s="1" t="s">
        <v>698</v>
      </c>
      <c r="S249" s="6" t="s">
        <v>736</v>
      </c>
      <c r="T249" s="1"/>
      <c r="U249" s="1" t="str">
        <f t="shared" si="3"/>
        <v> • 1♀; Yolo Co., Johnston A; 38.782453° N, 121.790404° W; 23 May 2016; A. Buderi leg.; ex Anthemis cotula; UCDC FORB201661310</v>
      </c>
    </row>
    <row r="250" spans="1:21" ht="15">
      <c r="A250" s="1" t="s">
        <v>704</v>
      </c>
      <c r="B250" s="1" t="s">
        <v>222</v>
      </c>
      <c r="C250" s="1" t="s">
        <v>709</v>
      </c>
      <c r="D250" s="1" t="s">
        <v>719</v>
      </c>
      <c r="E250" s="1" t="s">
        <v>733</v>
      </c>
      <c r="F250" s="1">
        <v>38.782453</v>
      </c>
      <c r="G250" s="1">
        <v>-121.790404</v>
      </c>
      <c r="H250" s="1"/>
      <c r="I250" s="1"/>
      <c r="J250" s="1"/>
      <c r="K250" s="5">
        <v>42556</v>
      </c>
      <c r="L250" s="3" t="s">
        <v>737</v>
      </c>
      <c r="M250" s="1" t="s">
        <v>726</v>
      </c>
      <c r="N250" s="4">
        <v>3</v>
      </c>
      <c r="O250" s="1"/>
      <c r="P250" s="4" t="s">
        <v>738</v>
      </c>
      <c r="Q250" s="4" t="s">
        <v>738</v>
      </c>
      <c r="R250" s="1" t="s">
        <v>698</v>
      </c>
      <c r="S250" s="6" t="s">
        <v>739</v>
      </c>
      <c r="T250" s="1"/>
      <c r="U250" s="1" t="str">
        <f t="shared" si="3"/>
        <v> • 3♀♀; same location as preceding; 5 Jul. 2016; A. Buderi leg.; ex Hirschfeldia incana; UCDC FORB201662280, FORB201662279, FORB201662221</v>
      </c>
    </row>
    <row r="251" spans="1:21" ht="15">
      <c r="A251" s="1" t="s">
        <v>704</v>
      </c>
      <c r="B251" s="1" t="s">
        <v>222</v>
      </c>
      <c r="C251" s="1" t="s">
        <v>709</v>
      </c>
      <c r="D251" s="1" t="s">
        <v>719</v>
      </c>
      <c r="E251" s="1" t="s">
        <v>733</v>
      </c>
      <c r="F251" s="1">
        <v>38.782453</v>
      </c>
      <c r="G251" s="1">
        <v>-121.790404</v>
      </c>
      <c r="H251" s="1"/>
      <c r="I251" s="1"/>
      <c r="J251" s="1"/>
      <c r="K251" s="5">
        <v>42580</v>
      </c>
      <c r="L251" s="3" t="s">
        <v>740</v>
      </c>
      <c r="M251" s="1" t="s">
        <v>741</v>
      </c>
      <c r="N251" s="4">
        <v>2</v>
      </c>
      <c r="O251" s="1"/>
      <c r="P251" s="4" t="s">
        <v>738</v>
      </c>
      <c r="Q251" s="4" t="s">
        <v>738</v>
      </c>
      <c r="R251" s="1" t="s">
        <v>698</v>
      </c>
      <c r="S251" s="6" t="s">
        <v>742</v>
      </c>
      <c r="T251" s="1"/>
      <c r="U251" s="1" t="str">
        <f t="shared" si="3"/>
        <v> • 2♀♀; same location as preceding; 29 Jul. 2016; R. Deleray leg.; ex Hirschfeldia incana; UCDC FORB201662630, FORB201662626</v>
      </c>
    </row>
    <row r="252" spans="1:21" ht="15">
      <c r="A252" s="1" t="s">
        <v>704</v>
      </c>
      <c r="B252" s="1" t="s">
        <v>222</v>
      </c>
      <c r="C252" s="1" t="s">
        <v>709</v>
      </c>
      <c r="D252" s="1" t="s">
        <v>719</v>
      </c>
      <c r="E252" s="1" t="s">
        <v>743</v>
      </c>
      <c r="F252" s="1">
        <v>38.542148</v>
      </c>
      <c r="G252" s="1">
        <v>-121.869337</v>
      </c>
      <c r="H252" s="1"/>
      <c r="I252" s="1"/>
      <c r="J252" s="1"/>
      <c r="K252" s="5">
        <v>42551</v>
      </c>
      <c r="L252" s="3" t="s">
        <v>744</v>
      </c>
      <c r="M252" s="1" t="s">
        <v>741</v>
      </c>
      <c r="N252" s="4">
        <v>1</v>
      </c>
      <c r="O252" s="1"/>
      <c r="P252" s="4" t="s">
        <v>745</v>
      </c>
      <c r="Q252" s="4" t="s">
        <v>745</v>
      </c>
      <c r="R252" s="1" t="s">
        <v>698</v>
      </c>
      <c r="S252" s="6" t="s">
        <v>746</v>
      </c>
      <c r="T252" s="1"/>
      <c r="U252" s="1" t="str">
        <f t="shared" si="3"/>
        <v> • 1♀; Yolo Co., Russell Ranch A; 38.542148° N, 121.869337° W; 30 Jun. 2016; R. Deleray leg.; ex Convolvulus arvensis; UCDC FORB201662118</v>
      </c>
    </row>
    <row r="253" spans="1:21" ht="15">
      <c r="A253" s="1" t="s">
        <v>704</v>
      </c>
      <c r="B253" s="1" t="s">
        <v>222</v>
      </c>
      <c r="C253" s="1" t="s">
        <v>709</v>
      </c>
      <c r="D253" s="1" t="s">
        <v>719</v>
      </c>
      <c r="E253" s="1" t="s">
        <v>747</v>
      </c>
      <c r="F253" s="1">
        <v>38.5423</v>
      </c>
      <c r="G253" s="1">
        <v>-121.8855</v>
      </c>
      <c r="H253" s="1"/>
      <c r="I253" s="1"/>
      <c r="J253" s="1"/>
      <c r="K253" s="5">
        <v>42577</v>
      </c>
      <c r="L253" s="3" t="s">
        <v>748</v>
      </c>
      <c r="M253" s="1" t="s">
        <v>731</v>
      </c>
      <c r="N253" s="4">
        <v>6</v>
      </c>
      <c r="O253" s="1"/>
      <c r="P253" s="1"/>
      <c r="Q253" s="1"/>
      <c r="R253" s="1" t="s">
        <v>698</v>
      </c>
      <c r="S253" s="6" t="s">
        <v>749</v>
      </c>
      <c r="T253" s="1"/>
      <c r="U253" s="1" t="str">
        <f t="shared" si="3"/>
        <v> • 6♀♀; Yolo Co., Russell Ranch SR3; 38.5423° N, 121.8855° W; 26 Jul. 2016; O. Lundin leg.; UCDC FORB201685695, FORB201685690, FORB201685751, FORB201685793, FORB201685700, FORB201685689</v>
      </c>
    </row>
    <row r="254" spans="1:21" ht="15">
      <c r="A254" s="1" t="s">
        <v>704</v>
      </c>
      <c r="B254" s="1" t="s">
        <v>222</v>
      </c>
      <c r="C254" s="1" t="s">
        <v>709</v>
      </c>
      <c r="D254" s="1" t="s">
        <v>719</v>
      </c>
      <c r="E254" s="1" t="s">
        <v>750</v>
      </c>
      <c r="F254" s="1">
        <v>38.5399</v>
      </c>
      <c r="G254" s="1">
        <v>-121.766</v>
      </c>
      <c r="H254" s="1"/>
      <c r="I254" s="1"/>
      <c r="J254" s="1"/>
      <c r="K254" s="5">
        <v>40771</v>
      </c>
      <c r="L254" s="3" t="s">
        <v>751</v>
      </c>
      <c r="M254" s="1" t="s">
        <v>752</v>
      </c>
      <c r="N254" s="1"/>
      <c r="O254" s="4">
        <v>1</v>
      </c>
      <c r="P254" s="4" t="s">
        <v>753</v>
      </c>
      <c r="Q254" s="4" t="s">
        <v>753</v>
      </c>
      <c r="R254" s="1" t="s">
        <v>26</v>
      </c>
      <c r="S254" s="6" t="s">
        <v>754</v>
      </c>
      <c r="T254" s="1"/>
      <c r="U254" s="1" t="str">
        <f t="shared" si="3"/>
        <v> • 1♂; Yolo Co., Student Farm 1A; 38.5399° N, 121.766° W; 16 Aug. 2011; N. S. L. Pope leg.; ex Phacelia californica; WRME FORB201103273</v>
      </c>
    </row>
    <row r="255" spans="1:21" ht="15">
      <c r="A255" s="1" t="s">
        <v>704</v>
      </c>
      <c r="B255" s="1" t="s">
        <v>222</v>
      </c>
      <c r="C255" s="1" t="s">
        <v>709</v>
      </c>
      <c r="D255" s="1" t="s">
        <v>719</v>
      </c>
      <c r="E255" s="1" t="s">
        <v>755</v>
      </c>
      <c r="F255" s="1">
        <v>38.574631</v>
      </c>
      <c r="G255" s="1">
        <v>-121.952068</v>
      </c>
      <c r="H255" s="1"/>
      <c r="I255" s="1"/>
      <c r="J255" s="1"/>
      <c r="K255" s="5">
        <v>42527</v>
      </c>
      <c r="L255" s="3" t="s">
        <v>565</v>
      </c>
      <c r="M255" s="1" t="s">
        <v>726</v>
      </c>
      <c r="N255" s="4">
        <v>1</v>
      </c>
      <c r="O255" s="1"/>
      <c r="P255" s="4" t="s">
        <v>756</v>
      </c>
      <c r="Q255" s="4" t="s">
        <v>756</v>
      </c>
      <c r="R255" s="1" t="s">
        <v>698</v>
      </c>
      <c r="S255" s="6" t="s">
        <v>757</v>
      </c>
      <c r="T255" s="1"/>
      <c r="U255" s="1" t="str">
        <f t="shared" si="3"/>
        <v> • 1♀; Yolo Co., Turk 10W/S; 38.574631° N, 121.952068° W; 6 Jun. 2016; A. Buderi leg.; ex Eschscholzia californica; UCDC FORB201661556</v>
      </c>
    </row>
    <row r="256" spans="1:21" ht="15">
      <c r="A256" s="1" t="s">
        <v>704</v>
      </c>
      <c r="B256" s="1" t="s">
        <v>222</v>
      </c>
      <c r="C256" s="1" t="s">
        <v>709</v>
      </c>
      <c r="D256" s="1" t="s">
        <v>719</v>
      </c>
      <c r="E256" s="1" t="s">
        <v>755</v>
      </c>
      <c r="F256" s="1">
        <v>38.574631</v>
      </c>
      <c r="G256" s="1">
        <v>-121.952068</v>
      </c>
      <c r="H256" s="1"/>
      <c r="I256" s="1"/>
      <c r="J256" s="1"/>
      <c r="K256" s="5">
        <v>42550</v>
      </c>
      <c r="L256" s="3" t="s">
        <v>575</v>
      </c>
      <c r="M256" s="1" t="s">
        <v>741</v>
      </c>
      <c r="N256" s="4">
        <v>1</v>
      </c>
      <c r="O256" s="1"/>
      <c r="P256" s="4" t="s">
        <v>758</v>
      </c>
      <c r="Q256" s="4" t="s">
        <v>758</v>
      </c>
      <c r="R256" s="1" t="s">
        <v>698</v>
      </c>
      <c r="S256" s="6" t="s">
        <v>759</v>
      </c>
      <c r="T256" s="1"/>
      <c r="U256" s="1" t="str">
        <f t="shared" si="3"/>
        <v> • 1♀; same location as preceding; 29 Jun. 2016; R. Deleray leg.; ex Malva nicaeensis; UCDC FORB201662066</v>
      </c>
    </row>
    <row r="257" spans="1:21" ht="15">
      <c r="A257" s="1" t="s">
        <v>704</v>
      </c>
      <c r="B257" s="1" t="s">
        <v>222</v>
      </c>
      <c r="C257" s="1" t="s">
        <v>709</v>
      </c>
      <c r="D257" s="1" t="s">
        <v>719</v>
      </c>
      <c r="E257" s="1" t="s">
        <v>755</v>
      </c>
      <c r="F257" s="1">
        <v>38.576708</v>
      </c>
      <c r="G257" s="1">
        <v>-121.946151</v>
      </c>
      <c r="H257" s="1"/>
      <c r="I257" s="1"/>
      <c r="J257" s="1"/>
      <c r="K257" s="5">
        <v>42550</v>
      </c>
      <c r="L257" s="3" t="s">
        <v>575</v>
      </c>
      <c r="M257" s="1" t="s">
        <v>741</v>
      </c>
      <c r="N257" s="4">
        <v>1</v>
      </c>
      <c r="O257" s="1"/>
      <c r="P257" s="4" t="s">
        <v>745</v>
      </c>
      <c r="Q257" s="4" t="s">
        <v>745</v>
      </c>
      <c r="R257" s="1" t="s">
        <v>698</v>
      </c>
      <c r="S257" s="6" t="s">
        <v>760</v>
      </c>
      <c r="T257" s="1"/>
      <c r="U257" s="1" t="str">
        <f t="shared" si="3"/>
        <v> • 1♀; Yolo Co., Turk 10W/S; 38.576708° N, 121.946151° W; 29 Jun. 2016; R. Deleray leg.; ex Convolvulus arvensis; UCDC FORB201662039</v>
      </c>
    </row>
    <row r="258" spans="1:21" ht="15">
      <c r="A258" s="1" t="s">
        <v>704</v>
      </c>
      <c r="B258" s="1" t="s">
        <v>222</v>
      </c>
      <c r="C258" s="1" t="s">
        <v>709</v>
      </c>
      <c r="D258" s="1" t="s">
        <v>719</v>
      </c>
      <c r="E258" s="1" t="s">
        <v>755</v>
      </c>
      <c r="F258" s="1">
        <v>38.576708</v>
      </c>
      <c r="G258" s="1">
        <v>-121.946151</v>
      </c>
      <c r="H258" s="1"/>
      <c r="I258" s="1"/>
      <c r="J258" s="1"/>
      <c r="K258" s="5">
        <v>42550</v>
      </c>
      <c r="L258" s="3" t="s">
        <v>575</v>
      </c>
      <c r="M258" s="1" t="s">
        <v>741</v>
      </c>
      <c r="N258" s="4">
        <v>1</v>
      </c>
      <c r="O258" s="1"/>
      <c r="P258" s="4" t="s">
        <v>727</v>
      </c>
      <c r="Q258" s="4" t="s">
        <v>727</v>
      </c>
      <c r="R258" s="1" t="s">
        <v>698</v>
      </c>
      <c r="S258" s="6" t="s">
        <v>761</v>
      </c>
      <c r="T258" s="1"/>
      <c r="U258" s="1" t="str">
        <f t="shared" si="3"/>
        <v> • 1♀; same location as preceding; 29 Jun. 2016; R. Deleray leg.; ex Polygonum aviculare; UCDC FORB201662051</v>
      </c>
    </row>
    <row r="259" spans="1:21" ht="15">
      <c r="A259" s="1" t="s">
        <v>704</v>
      </c>
      <c r="B259" s="1" t="s">
        <v>222</v>
      </c>
      <c r="C259" s="1" t="s">
        <v>709</v>
      </c>
      <c r="D259" s="1" t="s">
        <v>719</v>
      </c>
      <c r="E259" s="1" t="s">
        <v>755</v>
      </c>
      <c r="F259" s="1">
        <v>38.576708</v>
      </c>
      <c r="G259" s="1">
        <v>-121.946151</v>
      </c>
      <c r="H259" s="1"/>
      <c r="I259" s="1"/>
      <c r="J259" s="1"/>
      <c r="K259" s="5">
        <v>42607</v>
      </c>
      <c r="L259" s="3" t="s">
        <v>762</v>
      </c>
      <c r="M259" s="1" t="s">
        <v>763</v>
      </c>
      <c r="N259" s="4">
        <v>1</v>
      </c>
      <c r="O259" s="1"/>
      <c r="P259" s="4" t="s">
        <v>764</v>
      </c>
      <c r="Q259" s="4" t="s">
        <v>765</v>
      </c>
      <c r="R259" s="1" t="s">
        <v>698</v>
      </c>
      <c r="S259" s="6" t="s">
        <v>766</v>
      </c>
      <c r="T259" s="1"/>
      <c r="U259" s="1" t="str">
        <f t="shared" si="3"/>
        <v> • 1♀; same location as preceding; 25 Aug. 2016; S. Cibotti leg.; ex Physalis sp.; UCDC FORB201663575</v>
      </c>
    </row>
    <row r="260" spans="1:21" ht="15">
      <c r="A260" s="1" t="s">
        <v>704</v>
      </c>
      <c r="B260" s="1" t="s">
        <v>222</v>
      </c>
      <c r="C260" s="1" t="s">
        <v>709</v>
      </c>
      <c r="D260" s="1" t="s">
        <v>719</v>
      </c>
      <c r="E260" s="1" t="s">
        <v>767</v>
      </c>
      <c r="F260" s="1">
        <v>38.6131</v>
      </c>
      <c r="G260" s="1">
        <v>-121.9665</v>
      </c>
      <c r="H260" s="1"/>
      <c r="I260" s="1"/>
      <c r="J260" s="1"/>
      <c r="K260" s="5">
        <v>42563</v>
      </c>
      <c r="L260" s="3" t="s">
        <v>768</v>
      </c>
      <c r="M260" s="1" t="s">
        <v>731</v>
      </c>
      <c r="N260" s="4">
        <v>1</v>
      </c>
      <c r="O260" s="1"/>
      <c r="P260" s="1"/>
      <c r="Q260" s="1"/>
      <c r="R260" s="1" t="s">
        <v>698</v>
      </c>
      <c r="S260" s="6" t="s">
        <v>769</v>
      </c>
      <c r="T260" s="1"/>
      <c r="U260" s="1" t="str">
        <f aca="true" t="shared" si="4" ref="U260:U280">IF(EXACT(B260,B259),IF(EXACT(A260,A259),"",B260),B260)&amp;IF(EXACT(C260,C259),IF(EXACT(A260,A259),""," – "&amp;C260)," – "&amp;C260)&amp;" • "&amp;IF(ISBLANK(N260),IF(O260&gt;1,O260&amp;"♂♂",O260&amp;"♂"),IF(ISBLANK(O260),IF(N260&gt;1,N260&amp;"♀♀",N260&amp;"♀"),IF(N260&gt;1,N260&amp;"♀♀",N260&amp;"♀")&amp;", "&amp;IF(O260&gt;1,O260&amp;"♂♂",O260&amp;"♂")))&amp;IF(AND(EXACT(C260,C259),EXACT(D260,D259),EXACT(E260,E259),EXACT(F260,F259),EXACT(G260,G259),EXACT(H260,H259),EXACT(I260,I259)),"; same location as preceding",IF(ISBLANK(D260),"","; "&amp;D260&amp;" Co.")&amp;IF(ISBLANK(E260),"",IF(ISBLANK(D260),"; "&amp;E260,", "&amp;E260))&amp;IF(ISBLANK(F260),IF(ISBLANK(H260),"","; ["&amp;H260&amp;"° N, "&amp;I260*-1&amp;"° W]"),"; "&amp;F260&amp;"° N, "&amp;G260*-1&amp;"° W")&amp;IF(ISBLANK(J260),"","; elev. "&amp;J260&amp;" m."))&amp;IF(ISBLANK(L260),"","; "&amp;L260)&amp;IF(ISBLANK(M260),"","; "&amp;M260&amp;" leg.")&amp;IF(ISBLANK(Q260),"","; ex "&amp;Q260)&amp;"; "&amp;IF(LEFT(S260,4)=R260,S260,IF(ISBLANK(S260),R260,R260&amp;" "&amp;S260))</f>
        <v> • 1♀; Yolo Co., Turk 54 SR2; 38.6131° N, 121.9665° W; 12 Jul. 2016; O. Lundin leg.; UCDC FORB201685452</v>
      </c>
    </row>
    <row r="261" spans="1:21" ht="15">
      <c r="A261" s="1" t="s">
        <v>704</v>
      </c>
      <c r="B261" s="1" t="s">
        <v>222</v>
      </c>
      <c r="C261" s="1" t="s">
        <v>709</v>
      </c>
      <c r="D261" s="1" t="s">
        <v>719</v>
      </c>
      <c r="E261" s="1" t="s">
        <v>770</v>
      </c>
      <c r="F261" s="1">
        <v>38.576639</v>
      </c>
      <c r="G261" s="1">
        <v>-121.937155</v>
      </c>
      <c r="H261" s="1"/>
      <c r="I261" s="1"/>
      <c r="J261" s="1"/>
      <c r="K261" s="5">
        <v>42447</v>
      </c>
      <c r="L261" s="3" t="s">
        <v>771</v>
      </c>
      <c r="M261" s="1" t="s">
        <v>741</v>
      </c>
      <c r="N261" s="4">
        <v>1</v>
      </c>
      <c r="O261" s="1"/>
      <c r="P261" s="4" t="s">
        <v>772</v>
      </c>
      <c r="Q261" s="4" t="s">
        <v>772</v>
      </c>
      <c r="R261" s="1" t="s">
        <v>698</v>
      </c>
      <c r="S261" s="6" t="s">
        <v>773</v>
      </c>
      <c r="T261" s="1"/>
      <c r="U261" s="1" t="str">
        <f t="shared" si="4"/>
        <v> • 1♀; Yolo Co., Turk 6S; 38.576639° N, 121.937155° W; 18 Mar. 2016; R. Deleray leg.; ex Phacelia ciliata; UCDC FORB201660028</v>
      </c>
    </row>
    <row r="262" spans="1:21" ht="15">
      <c r="A262" s="1" t="s">
        <v>704</v>
      </c>
      <c r="B262" s="1" t="s">
        <v>222</v>
      </c>
      <c r="C262" s="1" t="s">
        <v>709</v>
      </c>
      <c r="D262" s="1" t="s">
        <v>719</v>
      </c>
      <c r="E262" s="1" t="s">
        <v>770</v>
      </c>
      <c r="F262" s="1">
        <v>38.5795</v>
      </c>
      <c r="G262" s="1">
        <v>-121.9389</v>
      </c>
      <c r="H262" s="1"/>
      <c r="I262" s="1"/>
      <c r="J262" s="1"/>
      <c r="K262" s="5">
        <v>42571</v>
      </c>
      <c r="L262" s="3" t="s">
        <v>774</v>
      </c>
      <c r="M262" s="1" t="s">
        <v>726</v>
      </c>
      <c r="N262" s="4">
        <v>2</v>
      </c>
      <c r="O262" s="1"/>
      <c r="P262" s="4" t="s">
        <v>775</v>
      </c>
      <c r="Q262" s="4" t="s">
        <v>775</v>
      </c>
      <c r="R262" s="1" t="s">
        <v>698</v>
      </c>
      <c r="S262" s="6" t="s">
        <v>776</v>
      </c>
      <c r="T262" s="1"/>
      <c r="U262" s="1" t="str">
        <f t="shared" si="4"/>
        <v> • 2♀♀; Yolo Co., Turk 6S; 38.5795° N, 121.9389° W; 20 Jul. 2016; A. Buderi leg.; ex Solanum americanum; UCDC FORB201663367, FORB201663366</v>
      </c>
    </row>
    <row r="263" spans="1:21" ht="15">
      <c r="A263" s="1" t="s">
        <v>704</v>
      </c>
      <c r="B263" s="1" t="s">
        <v>222</v>
      </c>
      <c r="C263" s="1" t="s">
        <v>709</v>
      </c>
      <c r="D263" s="1" t="s">
        <v>719</v>
      </c>
      <c r="E263" s="1" t="s">
        <v>770</v>
      </c>
      <c r="F263" s="1">
        <v>38.5795</v>
      </c>
      <c r="G263" s="1">
        <v>-121.9389</v>
      </c>
      <c r="H263" s="1"/>
      <c r="I263" s="1"/>
      <c r="J263" s="1"/>
      <c r="K263" s="5">
        <v>42606</v>
      </c>
      <c r="L263" s="3" t="s">
        <v>777</v>
      </c>
      <c r="M263" s="1" t="s">
        <v>763</v>
      </c>
      <c r="N263" s="4">
        <v>1</v>
      </c>
      <c r="O263" s="1"/>
      <c r="P263" s="4" t="s">
        <v>764</v>
      </c>
      <c r="Q263" s="4" t="s">
        <v>765</v>
      </c>
      <c r="R263" s="1" t="s">
        <v>698</v>
      </c>
      <c r="S263" s="6" t="s">
        <v>778</v>
      </c>
      <c r="T263" s="1"/>
      <c r="U263" s="1" t="str">
        <f t="shared" si="4"/>
        <v> • 1♀; same location as preceding; 24 Aug. 2016; S. Cibotti leg.; ex Physalis sp.; UCDC FORB201664451</v>
      </c>
    </row>
    <row r="264" spans="1:21" ht="15">
      <c r="A264" s="1" t="s">
        <v>704</v>
      </c>
      <c r="B264" s="1" t="s">
        <v>222</v>
      </c>
      <c r="C264" s="1" t="s">
        <v>709</v>
      </c>
      <c r="D264" s="1" t="s">
        <v>719</v>
      </c>
      <c r="E264" s="1"/>
      <c r="F264" s="1">
        <v>38.5775</v>
      </c>
      <c r="G264" s="1">
        <v>-121.8297</v>
      </c>
      <c r="H264" s="1"/>
      <c r="I264" s="1"/>
      <c r="J264" s="1"/>
      <c r="K264" s="5">
        <v>39618</v>
      </c>
      <c r="L264" s="3" t="s">
        <v>779</v>
      </c>
      <c r="M264" s="1" t="s">
        <v>780</v>
      </c>
      <c r="N264" s="1">
        <v>1</v>
      </c>
      <c r="O264" s="1"/>
      <c r="P264" s="1" t="s">
        <v>781</v>
      </c>
      <c r="Q264" s="1" t="s">
        <v>781</v>
      </c>
      <c r="R264" s="1" t="s">
        <v>26</v>
      </c>
      <c r="S264" s="3" t="s">
        <v>782</v>
      </c>
      <c r="T264" s="1"/>
      <c r="U264" s="1" t="str">
        <f t="shared" si="4"/>
        <v> • 1♀; Yolo Co.; 38.5775° N, 121.8297° W; 19 Jun. 2008; K. Ullmann leg.; ex Lepidium latifolium; WRME M2008SR2Barger_016</v>
      </c>
    </row>
    <row r="265" spans="1:21" ht="15">
      <c r="A265" s="1" t="s">
        <v>704</v>
      </c>
      <c r="B265" s="1" t="s">
        <v>222</v>
      </c>
      <c r="C265" s="1" t="s">
        <v>783</v>
      </c>
      <c r="D265" s="1" t="s">
        <v>784</v>
      </c>
      <c r="E265" s="1" t="s">
        <v>785</v>
      </c>
      <c r="F265" s="10">
        <v>48.7347</v>
      </c>
      <c r="G265" s="10">
        <v>-116.3965</v>
      </c>
      <c r="H265" s="1"/>
      <c r="I265" s="1"/>
      <c r="J265" s="1"/>
      <c r="K265" s="5">
        <v>40367</v>
      </c>
      <c r="L265" s="3" t="s">
        <v>786</v>
      </c>
      <c r="M265" s="1" t="s">
        <v>787</v>
      </c>
      <c r="N265" s="4">
        <v>1</v>
      </c>
      <c r="O265" s="1"/>
      <c r="P265" s="1"/>
      <c r="Q265" s="1"/>
      <c r="R265" s="1" t="s">
        <v>788</v>
      </c>
      <c r="S265" s="3"/>
      <c r="T265" s="1"/>
      <c r="U265" s="1" t="str">
        <f t="shared" si="4"/>
        <v> – Idaho • 1♀; Boundary Co., Kootenai National Wildlife Refuge; 48.7347° N, 116.3965° W; 8 Jul. 2010; Jan Rose leg.; FWSE</v>
      </c>
    </row>
    <row r="266" spans="1:21" ht="15">
      <c r="A266" s="1" t="s">
        <v>704</v>
      </c>
      <c r="B266" s="1" t="s">
        <v>222</v>
      </c>
      <c r="C266" s="1" t="s">
        <v>783</v>
      </c>
      <c r="D266" s="1" t="s">
        <v>784</v>
      </c>
      <c r="E266" s="1" t="s">
        <v>785</v>
      </c>
      <c r="F266" s="10">
        <v>48.7347</v>
      </c>
      <c r="G266" s="10">
        <v>-116.3965</v>
      </c>
      <c r="H266" s="1"/>
      <c r="I266" s="1"/>
      <c r="J266" s="1"/>
      <c r="K266" s="5">
        <v>40399</v>
      </c>
      <c r="L266" s="3" t="s">
        <v>789</v>
      </c>
      <c r="M266" s="1" t="s">
        <v>787</v>
      </c>
      <c r="N266" s="4">
        <v>1</v>
      </c>
      <c r="O266" s="1"/>
      <c r="P266" s="1"/>
      <c r="Q266" s="1"/>
      <c r="R266" s="1" t="s">
        <v>788</v>
      </c>
      <c r="S266" s="3"/>
      <c r="T266" s="1"/>
      <c r="U266" s="1" t="str">
        <f t="shared" si="4"/>
        <v> • 1♀; same location as preceding; 9 Aug. 2010; Jan Rose leg.; FWSE</v>
      </c>
    </row>
    <row r="267" spans="1:21" ht="15">
      <c r="A267" s="1" t="s">
        <v>704</v>
      </c>
      <c r="B267" s="1" t="s">
        <v>222</v>
      </c>
      <c r="C267" s="1" t="s">
        <v>783</v>
      </c>
      <c r="D267" s="1" t="s">
        <v>790</v>
      </c>
      <c r="E267" s="1" t="s">
        <v>791</v>
      </c>
      <c r="F267" s="10">
        <v>43.55281</v>
      </c>
      <c r="G267" s="10">
        <v>-116.64137</v>
      </c>
      <c r="H267" s="1"/>
      <c r="I267" s="1"/>
      <c r="J267" s="1"/>
      <c r="K267" s="5">
        <v>41186</v>
      </c>
      <c r="L267" s="3" t="s">
        <v>792</v>
      </c>
      <c r="M267" s="1" t="s">
        <v>793</v>
      </c>
      <c r="N267" s="4">
        <v>2</v>
      </c>
      <c r="O267" s="1"/>
      <c r="P267" s="1"/>
      <c r="Q267" s="1"/>
      <c r="R267" s="1" t="s">
        <v>788</v>
      </c>
      <c r="S267" s="3"/>
      <c r="T267" s="1"/>
      <c r="U267" s="1" t="str">
        <f t="shared" si="4"/>
        <v> • 2♀♀; Canyon Co., Deer Flat National Wildlife Refuge; 43.55281° N, 116.64137° W; 4 Oct. 2012; Addison Mohler leg.; FWSE</v>
      </c>
    </row>
    <row r="268" spans="1:21" ht="15">
      <c r="A268" s="1" t="s">
        <v>704</v>
      </c>
      <c r="B268" s="1" t="s">
        <v>222</v>
      </c>
      <c r="C268" s="1" t="s">
        <v>783</v>
      </c>
      <c r="D268" s="1" t="s">
        <v>790</v>
      </c>
      <c r="E268" s="1" t="s">
        <v>794</v>
      </c>
      <c r="F268" s="4">
        <v>43.55281</v>
      </c>
      <c r="G268" s="4">
        <v>-116.64137</v>
      </c>
      <c r="H268" s="1"/>
      <c r="I268" s="1"/>
      <c r="J268" s="1"/>
      <c r="K268" s="5" t="s">
        <v>795</v>
      </c>
      <c r="L268" s="3" t="s">
        <v>796</v>
      </c>
      <c r="M268" s="1" t="s">
        <v>797</v>
      </c>
      <c r="N268" s="4">
        <v>2</v>
      </c>
      <c r="O268" s="1"/>
      <c r="P268" s="1"/>
      <c r="Q268" s="1"/>
      <c r="R268" s="1" t="s">
        <v>788</v>
      </c>
      <c r="S268" s="3"/>
      <c r="T268" s="1"/>
      <c r="U268" s="1" t="str">
        <f t="shared" si="4"/>
        <v> • 2♀♀; Canyon Co., Deer Flat National Wildlife Refuge, DFS; 43.55281° N, 116.64137° W; 5–6 Jul. 2012; Sabrina Seidel leg.; FWSE</v>
      </c>
    </row>
    <row r="269" spans="1:21" ht="15">
      <c r="A269" s="1" t="s">
        <v>704</v>
      </c>
      <c r="B269" s="1" t="s">
        <v>222</v>
      </c>
      <c r="C269" s="1" t="s">
        <v>783</v>
      </c>
      <c r="D269" s="1" t="s">
        <v>798</v>
      </c>
      <c r="E269" s="1" t="s">
        <v>799</v>
      </c>
      <c r="F269" s="1"/>
      <c r="G269" s="1"/>
      <c r="H269" s="4">
        <v>42.95</v>
      </c>
      <c r="I269" s="4">
        <v>-114.7</v>
      </c>
      <c r="J269" s="1"/>
      <c r="K269" s="5" t="s">
        <v>800</v>
      </c>
      <c r="L269" s="3" t="s">
        <v>801</v>
      </c>
      <c r="M269" s="1" t="s">
        <v>802</v>
      </c>
      <c r="N269" s="4">
        <v>3</v>
      </c>
      <c r="O269" s="1"/>
      <c r="P269" s="1"/>
      <c r="Q269" s="1"/>
      <c r="R269" s="1" t="s">
        <v>558</v>
      </c>
      <c r="S269" s="3"/>
      <c r="T269" s="1"/>
      <c r="U269" s="1" t="str">
        <f t="shared" si="4"/>
        <v> • 3♀♀; Gooding Co., Wood R. 1 mi. NE Gooding; [42.95° N, 114.7° W]; 6–7 Jul. 1980; M. S. and K. M. Wasbauer leg.; CUIC</v>
      </c>
    </row>
    <row r="270" spans="1:21" ht="15">
      <c r="A270" s="1" t="s">
        <v>704</v>
      </c>
      <c r="B270" s="1" t="s">
        <v>222</v>
      </c>
      <c r="C270" s="1" t="s">
        <v>803</v>
      </c>
      <c r="D270" s="1" t="s">
        <v>804</v>
      </c>
      <c r="E270" s="1"/>
      <c r="F270" s="1"/>
      <c r="G270" s="1"/>
      <c r="H270" s="1">
        <v>39.2</v>
      </c>
      <c r="I270" s="1">
        <v>-119.8</v>
      </c>
      <c r="J270" s="1"/>
      <c r="K270" s="5">
        <v>44383</v>
      </c>
      <c r="L270" s="3" t="s">
        <v>805</v>
      </c>
      <c r="M270" s="1" t="s">
        <v>806</v>
      </c>
      <c r="N270" s="1">
        <v>1</v>
      </c>
      <c r="O270" s="1"/>
      <c r="P270" s="1"/>
      <c r="Q270" s="1"/>
      <c r="R270" s="1" t="s">
        <v>683</v>
      </c>
      <c r="S270" s="3"/>
      <c r="T270" s="1" t="s">
        <v>318</v>
      </c>
      <c r="U270" s="1" t="str">
        <f t="shared" si="4"/>
        <v> – Nevada • 1♀; Ormsby Co.; [39.2° N, 119.8° W]; 6 Jul.; Baker leg.; USNM</v>
      </c>
    </row>
    <row r="271" spans="1:21" ht="15">
      <c r="A271" s="1" t="s">
        <v>704</v>
      </c>
      <c r="B271" s="1" t="s">
        <v>222</v>
      </c>
      <c r="C271" s="1" t="s">
        <v>803</v>
      </c>
      <c r="D271" s="1"/>
      <c r="E271" s="1" t="s">
        <v>807</v>
      </c>
      <c r="F271" s="1"/>
      <c r="G271" s="1"/>
      <c r="H271" s="1">
        <v>39.47</v>
      </c>
      <c r="I271" s="1">
        <v>-118.78</v>
      </c>
      <c r="J271" s="1"/>
      <c r="K271" s="5">
        <v>14835</v>
      </c>
      <c r="L271" s="3" t="s">
        <v>808</v>
      </c>
      <c r="M271" s="1" t="s">
        <v>809</v>
      </c>
      <c r="N271" s="1"/>
      <c r="O271" s="1">
        <v>1</v>
      </c>
      <c r="P271" s="1"/>
      <c r="Q271" s="1"/>
      <c r="R271" s="1" t="s">
        <v>34</v>
      </c>
      <c r="S271" s="3"/>
      <c r="T271" s="1"/>
      <c r="U271" s="1" t="str">
        <f t="shared" si="4"/>
        <v> • 1♂; Fallon; [39.47° N, 118.78° W]; 12 Aug. 1940; L. C. Kuitert leg.; SEMC</v>
      </c>
    </row>
    <row r="272" spans="1:21" ht="15">
      <c r="A272" s="1" t="s">
        <v>704</v>
      </c>
      <c r="B272" s="1" t="s">
        <v>222</v>
      </c>
      <c r="C272" s="1" t="s">
        <v>810</v>
      </c>
      <c r="D272" s="1" t="s">
        <v>811</v>
      </c>
      <c r="E272" s="1" t="s">
        <v>812</v>
      </c>
      <c r="F272" s="4">
        <v>42.8277</v>
      </c>
      <c r="G272" s="4">
        <v>-118.8874</v>
      </c>
      <c r="H272" s="1"/>
      <c r="I272" s="1"/>
      <c r="J272" s="1"/>
      <c r="K272" s="5">
        <v>40373</v>
      </c>
      <c r="L272" s="3" t="s">
        <v>813</v>
      </c>
      <c r="M272" s="1" t="s">
        <v>814</v>
      </c>
      <c r="N272" s="4">
        <v>9</v>
      </c>
      <c r="O272" s="1"/>
      <c r="P272" s="1"/>
      <c r="Q272" s="1"/>
      <c r="R272" s="1" t="s">
        <v>788</v>
      </c>
      <c r="S272" s="3"/>
      <c r="T272" s="1"/>
      <c r="U272" s="1" t="str">
        <f t="shared" si="4"/>
        <v> – Oregon • 9♀♀; Harney Co., Malheur National Wildlife Refuge; 42.8277° N, 118.8874° W; 14 Jul. 2010; Linda Beck leg.; FWSE</v>
      </c>
    </row>
    <row r="273" spans="1:21" ht="15">
      <c r="A273" s="1" t="s">
        <v>704</v>
      </c>
      <c r="B273" s="1" t="s">
        <v>222</v>
      </c>
      <c r="C273" s="1" t="s">
        <v>810</v>
      </c>
      <c r="D273" s="1" t="s">
        <v>811</v>
      </c>
      <c r="E273" s="1" t="s">
        <v>812</v>
      </c>
      <c r="F273" s="10">
        <v>43.2635</v>
      </c>
      <c r="G273" s="10">
        <v>-118.8421</v>
      </c>
      <c r="H273" s="1"/>
      <c r="I273" s="1"/>
      <c r="J273" s="1"/>
      <c r="K273" s="5">
        <v>40683</v>
      </c>
      <c r="L273" s="3" t="s">
        <v>815</v>
      </c>
      <c r="M273" s="1" t="s">
        <v>816</v>
      </c>
      <c r="N273" s="4">
        <v>1</v>
      </c>
      <c r="O273" s="1"/>
      <c r="P273" s="1"/>
      <c r="Q273" s="1"/>
      <c r="R273" s="1" t="s">
        <v>788</v>
      </c>
      <c r="S273" s="3"/>
      <c r="T273" s="1"/>
      <c r="U273" s="1" t="str">
        <f t="shared" si="4"/>
        <v> • 1♀; Harney Co., Malheur National Wildlife Refuge; 43.2635° N, 118.8421° W; 20 May 2011; Tami Coe leg.; FWSE</v>
      </c>
    </row>
    <row r="274" spans="1:21" ht="15">
      <c r="A274" s="1" t="s">
        <v>704</v>
      </c>
      <c r="B274" s="1" t="s">
        <v>222</v>
      </c>
      <c r="C274" s="1" t="s">
        <v>810</v>
      </c>
      <c r="D274" s="1" t="s">
        <v>811</v>
      </c>
      <c r="E274" s="1" t="s">
        <v>817</v>
      </c>
      <c r="F274" s="10">
        <v>43.2652</v>
      </c>
      <c r="G274" s="10">
        <v>-118.8433</v>
      </c>
      <c r="H274" s="1"/>
      <c r="I274" s="1"/>
      <c r="J274" s="1"/>
      <c r="K274" s="5">
        <v>40367</v>
      </c>
      <c r="L274" s="3" t="s">
        <v>786</v>
      </c>
      <c r="M274" s="1" t="s">
        <v>814</v>
      </c>
      <c r="N274" s="4">
        <v>4</v>
      </c>
      <c r="O274" s="1"/>
      <c r="P274" s="1"/>
      <c r="Q274" s="1"/>
      <c r="R274" s="1" t="s">
        <v>788</v>
      </c>
      <c r="S274" s="3"/>
      <c r="T274" s="1"/>
      <c r="U274" s="1" t="str">
        <f t="shared" si="4"/>
        <v> • 4♀♀; Harney Co., Malheur NWR; 43.2652° N, 118.8433° W; 8 Jul. 2010; Linda Beck leg.; FWSE</v>
      </c>
    </row>
    <row r="275" spans="1:21" ht="15">
      <c r="A275" s="1" t="s">
        <v>704</v>
      </c>
      <c r="B275" s="1" t="s">
        <v>222</v>
      </c>
      <c r="C275" s="1" t="s">
        <v>810</v>
      </c>
      <c r="D275" s="1" t="s">
        <v>818</v>
      </c>
      <c r="E275" s="1" t="s">
        <v>819</v>
      </c>
      <c r="F275" s="11">
        <v>45.58233</v>
      </c>
      <c r="G275" s="11">
        <v>-122.53719</v>
      </c>
      <c r="H275" s="1"/>
      <c r="I275" s="1"/>
      <c r="J275" s="1"/>
      <c r="K275" s="5">
        <v>42501</v>
      </c>
      <c r="L275" s="3" t="s">
        <v>820</v>
      </c>
      <c r="M275" s="12" t="s">
        <v>821</v>
      </c>
      <c r="N275" s="4">
        <v>5</v>
      </c>
      <c r="O275" s="1"/>
      <c r="P275" s="1"/>
      <c r="Q275" s="1"/>
      <c r="R275" s="1" t="s">
        <v>788</v>
      </c>
      <c r="S275" s="3"/>
      <c r="T275" s="1"/>
      <c r="U275" s="1" t="str">
        <f t="shared" si="4"/>
        <v> • 5♀♀; Multnomah Co., Government Island Habitat Restoration Project; 45.58233° N, 122.53719° W; 11 May 2016; M. Blackburn, R. Hatfield leg.; FWSE</v>
      </c>
    </row>
    <row r="276" spans="1:21" ht="15">
      <c r="A276" s="1" t="s">
        <v>704</v>
      </c>
      <c r="B276" s="1" t="s">
        <v>222</v>
      </c>
      <c r="C276" s="1" t="s">
        <v>810</v>
      </c>
      <c r="D276" s="1" t="s">
        <v>818</v>
      </c>
      <c r="E276" s="1" t="s">
        <v>819</v>
      </c>
      <c r="F276" s="11">
        <v>45.58233</v>
      </c>
      <c r="G276" s="11">
        <v>-122.53719</v>
      </c>
      <c r="H276" s="1"/>
      <c r="I276" s="1"/>
      <c r="J276" s="1"/>
      <c r="K276" s="5">
        <v>42572</v>
      </c>
      <c r="L276" s="3" t="s">
        <v>822</v>
      </c>
      <c r="M276" s="12" t="s">
        <v>823</v>
      </c>
      <c r="N276" s="4">
        <v>1</v>
      </c>
      <c r="O276" s="1"/>
      <c r="P276" s="1"/>
      <c r="Q276" s="1"/>
      <c r="R276" s="1" t="s">
        <v>788</v>
      </c>
      <c r="S276" s="3"/>
      <c r="T276" s="1"/>
      <c r="U276" s="1" t="str">
        <f t="shared" si="4"/>
        <v> • 1♀; same location as preceding; 21 Jul. 2016; M. Blackburn, K. Hietala-Henschell leg.; FWSE</v>
      </c>
    </row>
    <row r="277" spans="1:21" ht="15">
      <c r="A277" s="1" t="s">
        <v>704</v>
      </c>
      <c r="B277" s="1" t="s">
        <v>222</v>
      </c>
      <c r="C277" s="1" t="s">
        <v>810</v>
      </c>
      <c r="D277" s="1" t="s">
        <v>818</v>
      </c>
      <c r="E277" s="1" t="s">
        <v>819</v>
      </c>
      <c r="F277" s="11">
        <v>45.58233</v>
      </c>
      <c r="G277" s="11">
        <v>-122.53719</v>
      </c>
      <c r="H277" s="1"/>
      <c r="I277" s="1"/>
      <c r="J277" s="1"/>
      <c r="K277" s="5">
        <v>42880</v>
      </c>
      <c r="L277" s="3" t="s">
        <v>824</v>
      </c>
      <c r="M277" s="1" t="s">
        <v>821</v>
      </c>
      <c r="N277" s="4">
        <v>1</v>
      </c>
      <c r="O277" s="1"/>
      <c r="P277" s="1"/>
      <c r="Q277" s="1"/>
      <c r="R277" s="1" t="s">
        <v>788</v>
      </c>
      <c r="S277" s="3"/>
      <c r="T277" s="1"/>
      <c r="U277" s="1" t="str">
        <f t="shared" si="4"/>
        <v> • 1♀; same location as preceding; 25 May 2017; M. Blackburn, R. Hatfield leg.; FWSE</v>
      </c>
    </row>
    <row r="278" spans="1:21" ht="15">
      <c r="A278" s="1" t="s">
        <v>704</v>
      </c>
      <c r="B278" s="1" t="s">
        <v>222</v>
      </c>
      <c r="C278" s="1" t="s">
        <v>810</v>
      </c>
      <c r="D278" s="1" t="s">
        <v>818</v>
      </c>
      <c r="E278" s="1" t="s">
        <v>819</v>
      </c>
      <c r="F278" s="11">
        <v>45.58233</v>
      </c>
      <c r="G278" s="11">
        <v>-122.53719</v>
      </c>
      <c r="H278" s="1"/>
      <c r="I278" s="1"/>
      <c r="J278" s="1"/>
      <c r="K278" s="5">
        <v>42908</v>
      </c>
      <c r="L278" s="3" t="s">
        <v>342</v>
      </c>
      <c r="M278" s="1" t="s">
        <v>823</v>
      </c>
      <c r="N278" s="4">
        <v>1</v>
      </c>
      <c r="O278" s="1"/>
      <c r="P278" s="1"/>
      <c r="Q278" s="1"/>
      <c r="R278" s="1" t="s">
        <v>788</v>
      </c>
      <c r="S278" s="3"/>
      <c r="T278" s="1"/>
      <c r="U278" s="1" t="str">
        <f t="shared" si="4"/>
        <v> • 1♀; same location as preceding; 22 Jun. 2017; M. Blackburn, K. Hietala-Henschell leg.; FWSE</v>
      </c>
    </row>
    <row r="279" spans="1:21" ht="15">
      <c r="A279" s="1" t="s">
        <v>704</v>
      </c>
      <c r="B279" s="1" t="s">
        <v>222</v>
      </c>
      <c r="C279" s="1" t="s">
        <v>810</v>
      </c>
      <c r="D279" s="1" t="s">
        <v>818</v>
      </c>
      <c r="E279" s="1" t="s">
        <v>819</v>
      </c>
      <c r="F279" s="11">
        <v>45.58233</v>
      </c>
      <c r="G279" s="11">
        <v>-122.53719</v>
      </c>
      <c r="H279" s="1"/>
      <c r="I279" s="1"/>
      <c r="J279" s="1"/>
      <c r="K279" s="5">
        <v>42942</v>
      </c>
      <c r="L279" s="3" t="s">
        <v>825</v>
      </c>
      <c r="M279" s="1" t="s">
        <v>823</v>
      </c>
      <c r="N279" s="4">
        <v>1</v>
      </c>
      <c r="O279" s="1"/>
      <c r="P279" s="1"/>
      <c r="Q279" s="1"/>
      <c r="R279" s="1" t="s">
        <v>788</v>
      </c>
      <c r="S279" s="3"/>
      <c r="T279" s="1"/>
      <c r="U279" s="1" t="str">
        <f t="shared" si="4"/>
        <v> • 1♀; same location as preceding; 26 Jul. 2017; M. Blackburn, K. Hietala-Henschell leg.; FWSE</v>
      </c>
    </row>
    <row r="280" spans="1:21" ht="15">
      <c r="A280" s="1" t="s">
        <v>704</v>
      </c>
      <c r="B280" s="1" t="s">
        <v>222</v>
      </c>
      <c r="C280" s="1" t="s">
        <v>451</v>
      </c>
      <c r="D280" s="1" t="s">
        <v>826</v>
      </c>
      <c r="E280" s="1" t="s">
        <v>827</v>
      </c>
      <c r="F280" s="4">
        <v>48.4654</v>
      </c>
      <c r="G280" s="4">
        <v>-117.7358</v>
      </c>
      <c r="H280" s="1"/>
      <c r="I280" s="1"/>
      <c r="J280" s="1"/>
      <c r="K280" s="5" t="s">
        <v>828</v>
      </c>
      <c r="L280" s="3" t="s">
        <v>829</v>
      </c>
      <c r="M280" s="1" t="s">
        <v>830</v>
      </c>
      <c r="N280" s="4">
        <v>4</v>
      </c>
      <c r="O280" s="1"/>
      <c r="P280" s="1"/>
      <c r="Q280" s="1"/>
      <c r="R280" s="1" t="s">
        <v>788</v>
      </c>
      <c r="S280" s="3"/>
      <c r="T280" s="1"/>
      <c r="U280" s="1" t="str">
        <f t="shared" si="4"/>
        <v> – Washington • 4♀♀; Stevens Co., Little Pend Oreille National Wildlife Refuge; 48.4654° N, 117.7358° W; 23–24 Aug. 2011; Mike Munts leg.; FWSE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Gardner</dc:creator>
  <cp:keywords/>
  <dc:description/>
  <cp:lastModifiedBy>Joel Gardner</cp:lastModifiedBy>
  <dcterms:created xsi:type="dcterms:W3CDTF">2021-06-24T21:46:15Z</dcterms:created>
  <dcterms:modified xsi:type="dcterms:W3CDTF">2021-06-24T23:11:23Z</dcterms:modified>
  <cp:category/>
  <cp:version/>
  <cp:contentType/>
  <cp:contentStatus/>
</cp:coreProperties>
</file>